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5850" windowHeight="8010" tabRatio="571" activeTab="0"/>
  </bookViews>
  <sheets>
    <sheet name="Aircraft Maintenance Hgr" sheetId="1" r:id="rId1"/>
  </sheets>
  <definedNames>
    <definedName name="_xlfn.SINGLE" hidden="1">#NAME?</definedName>
    <definedName name="_xlnm.Print_Area" localSheetId="0">'Aircraft Maintenance Hgr'!$A$1:$K$90</definedName>
  </definedNames>
  <calcPr fullCalcOnLoad="1"/>
</workbook>
</file>

<file path=xl/sharedStrings.xml><?xml version="1.0" encoding="utf-8"?>
<sst xmlns="http://schemas.openxmlformats.org/spreadsheetml/2006/main" count="231" uniqueCount="152">
  <si>
    <t>Sustainable Sites</t>
  </si>
  <si>
    <t xml:space="preserve">Prereq 1 </t>
  </si>
  <si>
    <t>Water Efficiency</t>
  </si>
  <si>
    <t>Y</t>
  </si>
  <si>
    <t>Credit 2</t>
  </si>
  <si>
    <t>Credit 3</t>
  </si>
  <si>
    <t>Credit 4</t>
  </si>
  <si>
    <t>Credit 1</t>
  </si>
  <si>
    <t>Energy and Atmosphere</t>
  </si>
  <si>
    <t>Materials and Resources</t>
  </si>
  <si>
    <t>Credit 5</t>
  </si>
  <si>
    <t>Total</t>
  </si>
  <si>
    <t xml:space="preserve">Possible Points:  </t>
  </si>
  <si>
    <t xml:space="preserve">Possible Points: </t>
  </si>
  <si>
    <t>Construction Activity Pollution Prevention</t>
  </si>
  <si>
    <t>Credit 6</t>
  </si>
  <si>
    <t>Credit 7</t>
  </si>
  <si>
    <t>Credit 8</t>
  </si>
  <si>
    <t xml:space="preserve">Certified 40 to 49 points     Silver 50 to 59 points     Gold 60 to 79 points     Platinum 80 to 110 </t>
  </si>
  <si>
    <t>Regional Priority: Specific Credit</t>
  </si>
  <si>
    <t>N</t>
  </si>
  <si>
    <t>?</t>
  </si>
  <si>
    <t>Project Checklist</t>
  </si>
  <si>
    <t>Prereq 2</t>
  </si>
  <si>
    <t>Prereq 3</t>
  </si>
  <si>
    <t>Heat Island Reduction</t>
  </si>
  <si>
    <t>Rainwater Management</t>
  </si>
  <si>
    <t>Prereq 4</t>
  </si>
  <si>
    <t>Credit 9</t>
  </si>
  <si>
    <t>Light Pollution Reduction</t>
  </si>
  <si>
    <t xml:space="preserve">Credit 2 </t>
  </si>
  <si>
    <t>Prereq 1</t>
  </si>
  <si>
    <t>Minimum Energy Performance</t>
  </si>
  <si>
    <t>Optimize Energy Performance</t>
  </si>
  <si>
    <t>Demand Response</t>
  </si>
  <si>
    <t>Enhanced Commissioning</t>
  </si>
  <si>
    <t>Advanced Energy Metering</t>
  </si>
  <si>
    <t xml:space="preserve">Prereq 2 </t>
  </si>
  <si>
    <t>Minimum Indoor Air Quality Performance</t>
  </si>
  <si>
    <t>Daylight</t>
  </si>
  <si>
    <t>Required</t>
  </si>
  <si>
    <t>Thermal Comfort</t>
  </si>
  <si>
    <t>Interior Lighting</t>
  </si>
  <si>
    <t>Building-Level Energy Metering</t>
  </si>
  <si>
    <t>Location and Transportation</t>
  </si>
  <si>
    <t>Indoor Environmental Quality</t>
  </si>
  <si>
    <t>Innovation</t>
  </si>
  <si>
    <t>Regional Priority</t>
  </si>
  <si>
    <t>Acoustic Performance</t>
  </si>
  <si>
    <t>Reduced Parking Footprint</t>
  </si>
  <si>
    <t>LEED for Neighborhood Development Location</t>
  </si>
  <si>
    <t>Site Assessment</t>
  </si>
  <si>
    <t>Fundamental Refrigerant Management</t>
  </si>
  <si>
    <t>Renewable Energy Production</t>
  </si>
  <si>
    <t>Enhanced Refrigerant Management</t>
  </si>
  <si>
    <t>Environmental Tobacco Smoke Control</t>
  </si>
  <si>
    <t>Construction Indoor Air Quality Management Plan</t>
  </si>
  <si>
    <t>Enhanced Indoor Air Quality Strategies</t>
  </si>
  <si>
    <t>Indoor Air Quality Assessment</t>
  </si>
  <si>
    <t>Quality Views</t>
  </si>
  <si>
    <t>Fundamental Commissioning and Verification</t>
  </si>
  <si>
    <t>Water Metering</t>
  </si>
  <si>
    <t xml:space="preserve">Innovation  </t>
  </si>
  <si>
    <t>Storage and Collection of Recyclables</t>
  </si>
  <si>
    <t>Integrative Process</t>
  </si>
  <si>
    <t>High Priority Site</t>
  </si>
  <si>
    <t>Surrounding Density and Diverse Uses</t>
  </si>
  <si>
    <t>Outdoor Water Use Reduction</t>
  </si>
  <si>
    <t>Sensitive Land Protection</t>
  </si>
  <si>
    <t>Indoor Water Use Reduction</t>
  </si>
  <si>
    <t>Green Power and Carbon Offsets</t>
  </si>
  <si>
    <t xml:space="preserve">Construction and Demolition Waste Management </t>
  </si>
  <si>
    <t>Access to Quality Transit</t>
  </si>
  <si>
    <t>Bicycle Facilities</t>
  </si>
  <si>
    <t>Cooling Tower Water Use</t>
  </si>
  <si>
    <t>Construction and Demolition Waste Management Planning</t>
  </si>
  <si>
    <t>Building Life-Cycle Impact Reduction</t>
  </si>
  <si>
    <t>LEED Accredited Professional</t>
  </si>
  <si>
    <t>Open Space</t>
  </si>
  <si>
    <t>Building-Level Water Metering</t>
  </si>
  <si>
    <t>Green Vehicles</t>
  </si>
  <si>
    <t>Building Product Disclosure and Optimization - Environmental Product Declarations</t>
  </si>
  <si>
    <t xml:space="preserve">Building Product Disclosure and Optimization - Material Ingredients </t>
  </si>
  <si>
    <t>Site Development--Protect or Restore Habitat</t>
  </si>
  <si>
    <t>Building Product Disclosure and Optimization - Sourcing of Raw Materials</t>
  </si>
  <si>
    <t>LEED v4 for BD+C: New Construction and Major Renovation</t>
  </si>
  <si>
    <t>Low-Emitting Materials</t>
  </si>
  <si>
    <t>Establish waste diversion goals for 5 materials.</t>
  </si>
  <si>
    <t>No irrigation or reduction by 30% baseline from peak watering month.</t>
  </si>
  <si>
    <t>Reduce water consumption by 20% from baseline.  Fixture must be watersense labeled.</t>
  </si>
  <si>
    <t>Water meter for total potable water use.</t>
  </si>
  <si>
    <t>- The maximum points achievable under this category is 16, not 32.  A project achieving credit 1 cannot achieve any credit from 2 through 8.</t>
  </si>
  <si>
    <t xml:space="preserve">Credit 1 </t>
  </si>
  <si>
    <t>This credit includes innovation option (up to 4 points), pilot credit option (up to 4 points), and exemplary performance option (up to 2 points).  Total cannot exceed 5 points.  Project team to determined credits to pursue.</t>
  </si>
  <si>
    <t>Regional Priority Credit is geographically specific.  Design team can earn up to 4 of the 6 regional priority credits.  Design team needs to be familiar with regional priority credits for the specific location.</t>
  </si>
  <si>
    <t>This credit should be readily achievable for Hangars. 
- Preplanning will be required on energy and water related systems.</t>
  </si>
  <si>
    <t>This credit should be readily achievable for hangars.
- Option 1: Locate on previously developed land.
- Option 2: Do not build on
    Prime farmland
    Flood plains 
    Habitat for threatened or endangered species (NatureServe)
    within 100 feet of water body
    within 50 feet of wetlands</t>
  </si>
  <si>
    <t xml:space="preserve">This credit is not readily achievable for hangars.  Hangar are usually located next to airfield which might or might not be in a historic district or a brownfield site.
- Option 1: Locate in historic district (1 point)
- Option 2: Locate the project on (1 point)
    EPA national priority list
    Fed Empowerment Zone
    Fed Renewal Community site
    Dept of Treasure low-income community
- Option 3: Brownfield Remediation
</t>
  </si>
  <si>
    <t xml:space="preserve">This credit is not readily achievable for hangars.  Hangars are usually not built within 1/4 mile of high density areas or within 1/2 mile of diverse use spaces.
- Option 1: Surrounding Density (2-3 points)
    Locate within 1/4 mile radius of high density areas
- Option 2: Diverse Use (1-2 points)
    Locate within 1/2 mile walking distance to existing publicly available diverse use
</t>
  </si>
  <si>
    <t>This credit is not readily achievable for hangars.
- 1/4 mile walking to transit stops (72 weekday trips and 40 weekend trips = 1 point; 144 weekday trips and 108 weekend trips=3 points; 360 weekday trips and 216 weekend trips=5 points)
-  1/2 mile walking to rapid transit, rail, or ferry terminal
For military projects, exception applies to on-site mass transit, but off post transit has to comply with requirements.</t>
  </si>
  <si>
    <t>This credit is achievable for hangar projects.  
- 5% of overall parking stalls for green vehicles; and out of the 5%, 2% with charging station.</t>
  </si>
  <si>
    <t>This credit is readily achievable for hangar projects.
Site survey or assessment to include
- Topography: unique topo features and slope stability risks
- Hydrology: Flood hazard area, delineate wetlands, lakes, streams, shorelines, rainwater collection and reuse
- Climate: Solar exposure, heat island effect potential, seasonal sun angle, prevailing winds, monthly precipitation and temperature ranges
- Vegetation: Vegetation type, greenfield area, significant tree mapping, threatened or endangered species, unique habitat, invasive plant species
- Soil: delineation of prime farmland, healthy soils, previous development, disturbed soil
- Human use: Views, adjacent transportation, adjacent properties, construction recycle or reuse
- Human Health effects: vulnerable population, physical activity opportunities, major sources of air pollution</t>
  </si>
  <si>
    <t>This credit is achievable for hangar projects.
- 2 points: manage 95th percentile rainfall using LID or green infrastructure.
- 98th percentile = 3 points</t>
  </si>
  <si>
    <t>This credit is achievable for hangar projects.
- Area of non-roof (x2) + Area of high reflectance roof (x1.33) + Area of Vegetated Roof (x1.33) &gt; total paved area + total roof area;
- or min 75% parking under cover.</t>
  </si>
  <si>
    <t>This credit is achievable for hangar projects
- Meet uplight and light trespass requirements</t>
  </si>
  <si>
    <t>This credit is not readily achievable for hangar projects due to required clearances around runway, taxiway, aircraft parking, and other hardstand requirements.
- Restore 30% native or adapted vegetation, or land trust financial support at $.40 per sf for total site area.</t>
  </si>
  <si>
    <t xml:space="preserve">This credit is achievable for hangar projects.
- Enhanced system commissioning (3 points), + monitoring-based commissioning (1 point), Envelope commissioning (2 points) </t>
  </si>
  <si>
    <t>This credit is achievable for hangar projects.  Energy metering is typical to Army Installations, but not advanced metering.</t>
  </si>
  <si>
    <t>This credit is achievable for hangar projects.
- Meter two or more of subsystems to include Irrigation, indoor plumbing fixture and fittings, Domestic hot water, boiler exceeding 100,000 gallons aggregate, single boiler exceeding 500,000 BtuH, reclaim water, and/or other process water.</t>
  </si>
  <si>
    <t xml:space="preserve">This credit is achievable for hangar projects.  Unique to each hangar.  Results depend on system selection. </t>
  </si>
  <si>
    <t>This construction credit is achievable in hangar projects.
- Option 1. by Product Category Calculations. = 1-3 points.
- Option 2. by Budget Calculation Method = 1-3 points.</t>
  </si>
  <si>
    <t>This construction credit is readily achievable in hangar projects.
- Option 1. Flush-out before occupancy or during occupancy = 1 point.
- Option 2. Air Testing = 2 total points.</t>
  </si>
  <si>
    <t>This credit is achievable in hangar projects.
- Option 1. Enhanced IAQ Strategies = 1 point
- Option 1. Additional Enhanced IAQ Strategies = 1 additional point</t>
  </si>
  <si>
    <t>This credit is readily achievable in hangar projects.
- Option 1. Meet ASHRAE 55-2010 = 1 point, or
- Option 2. Meet ISO and CEN standards = 1 point</t>
  </si>
  <si>
    <t>This construction credit is readily achievable for hangar projects.
- Divert 50% and 3 material streams = 1 point.
- Divert 75% and 4 material streams = 1 additional point</t>
  </si>
  <si>
    <t>This credit is achievable in hangar projects.
- Option 1. Simulation. Spatial daylight autonomy 55% = 2 total points; 75% = 3 total points
- Option 2. Simulation. Illuminance Calculation 75% = 1 point; 90% = 2 total points
- Option 3. Measured. 75%=2 total points; 90%=3 total points</t>
  </si>
  <si>
    <t>This credit is not readily achievable in hangar projects.
- Achieve direct line of sight for 75% of all regularly occupied floor area.</t>
  </si>
  <si>
    <t>This credit is readily achievable.  At least one principal participant of the project must be LEED AP with specialty appropriate for project.</t>
  </si>
  <si>
    <t>This credit is readily achievable in hangar projects.
- Option 1. Provide lighting control to 90% of occupants. = 1 point.
- Option 2. Lighting quality = 1  additional point</t>
  </si>
  <si>
    <t>12 of 18 points under this credit are mandatory.  The other 6 points are optional for the design team.
- UFC 1-200-02 requires 30% energy consumption reduction from ASHRAE 90.1 baseline.</t>
  </si>
  <si>
    <t>Provide dedicated area for storage of mixed paper, corrugated cardboard, glass, plastics, and metals, + batteries, mercury-containing lamps, and electronic waste.</t>
  </si>
  <si>
    <t>This credit is not readily achievable in hangar projects.  Building and material reuse is not typically incorporated into a hangar design due to hangar clearance requirements.
- Option 1. Historic Building Reuse = 5 points.
- Option 2. Renovate Abandoned or blighted building = 5 points.
- Option 3. Off site Building Material Reuse = 2-4 points.
- Option 4. Whole-Building Life Cycle Assessment = 3 points.</t>
  </si>
  <si>
    <t>This construction credit is achievable for hangar projects.
- Option 1. Use at least 20 products from five different manufacturers who publically release their raw material and extraction report = 1 point;
- Option 2. 25% installed building product complying extended producer responsibility, bio-based material, certified wood product, material reuse, recycle content, and USGBC approved program = 1 point.</t>
  </si>
  <si>
    <t>This construction credit is achievable for hangar projects.
- Option 1. Use at least 20 different products from five different manufacturers with publically available inventory of all ingredients, Health Product declaration, certified as cradle to cradle, or other USGBC approved program. = 1 point
- Option 2. Use products that document their material ingredients optimization with Greenscreen V1.2 Benchmark, cradle to cradle certification, International Alternative Compliance Path, or USGBC approved program. = 1 point
- Option 3. Manufacturer supply chain optimization = 1 point.</t>
  </si>
  <si>
    <t>This credit maybe achievable for hangar projects.
- locate within 200 yards biking distance to bicycle network that connects to one of the following
   at least 10 diverse uses
   a rapid transit stop, rail station, or ferry terminal
- All destinations must be within 3 miles of project boundary.
- Short-term Bicycle storage for 2.5% of peak visitors, not less than 4</t>
  </si>
  <si>
    <t>Date:  Sept. 2023</t>
  </si>
  <si>
    <t xml:space="preserve">Project Name:  Standard Design Maintenance Hangar </t>
  </si>
  <si>
    <t>These credits are not achievable for hangars.  It's highly unlikely that a hangar will be built in a LEED Neighborhood Development location.</t>
  </si>
  <si>
    <t>Discussion based on LEED V4 updated July 15, 2019</t>
  </si>
  <si>
    <t>This credit is achievable for hangar projects.
- Do not exceed local code requirements for # of parking.</t>
  </si>
  <si>
    <t>Create and implement an erosion and sedimentation control plan for all construction activities 
associated with the project.</t>
  </si>
  <si>
    <t>Due to hardstand requirements, this credit is not readily achievable for hangar projects.
- Accessible Outdoor space &gt; 30% of total site area with outdoor social activity, garden space for visual interest, garden for food production, or elements of human interaction.   A 
minimum of 25% of that outdoor space must be vegetated.</t>
  </si>
  <si>
    <t>This credit is readily achievable for hangar projects.
- No irrigation or reduced irrigation by 50% from baseline.</t>
  </si>
  <si>
    <t>This credit is readily achievable for hangar projects.
- 30% reduction for 2 points.
- Design team can pursue incremental reduction up to 50% for 4 additional points.</t>
  </si>
  <si>
    <t>This credit maybe achievable for hangar projects.
- Meet maximum allowable concentrations of chemicals per cycle for up to 2 points.</t>
  </si>
  <si>
    <t>Complete the following commissioning (Cx) process activities for mechanical, electrical, plumbing, and renewable energy systems and assemblies, in accordance with ASHRAE Guideline 0-2005 and ASHRAE Guideline 1.1–2007</t>
  </si>
  <si>
    <t>Demonstrate an improvement of 5% for new construction comparison against a baseline building that complies with Standard 90.1–2010, Appendix G</t>
  </si>
  <si>
    <t>Do not use chlorofluorocarbon (CFC)-based refrigerants in new heating, ventilating, air-conditioning, and refrigeration (HVAC&amp;R) systems.</t>
  </si>
  <si>
    <t>This is not typical for Army Projects.  Participate in an existing demand response (DR) program, enroll in a minimum one-year DR participation.</t>
  </si>
  <si>
    <t>This credit may be achievable for hangar projects.  Use of community renewable energy system is allowed.
- 1%=1 point
- 5%=2 points
- 10%=3 points</t>
  </si>
  <si>
    <t>Purchase of Green Power is typically not allowed.</t>
  </si>
  <si>
    <t>This construction credit is achievable for hangar projects.
- Option 1 Env Product Declaration (EPD) for 20 different products = 1 point
- Option 2 Multi-attribute optimization = 1 point;</t>
  </si>
  <si>
    <t xml:space="preserve">- Option 1. Meet the minimum requirements of ASHRAE Standard 62.1–2010
- Option 2. </t>
  </si>
  <si>
    <t xml:space="preserve">Prohibit smoking inside the building. </t>
  </si>
  <si>
    <t>This construction credit is readily achievable in hangar projects.
 (SMACNA) IAQ Guidelines</t>
  </si>
  <si>
    <t>Compliance with UFC 1-200-02 and minimum LEED V4 Silver Level TPC are required.  Reference Army Sustainability Implementation Guide dated 28 Feb 2023 for additional guidance.</t>
  </si>
  <si>
    <t>https://rfpwizard.mrsi.erdc.dren.mil/MRSI/content/sustain/Library/Policy%20and%20Guidance/
Army%20Sustainability%20Implementation%20Guide_JAN23.pdf</t>
  </si>
  <si>
    <t>This credit is not readily achievable in hangar projects.
- minimize the maximum background noise level from HVAC system per 2011 ASHRAE.</t>
  </si>
  <si>
    <t xml:space="preserve">Total of 46 points are readily achievable in hangar projects.  </t>
  </si>
  <si>
    <t xml:space="preserve">To achieve a total of 50 points for silver level certification, the design team needs to determine which additional 4 points out of 33 point to attempt. </t>
  </si>
  <si>
    <t>A total of 31 points have been identified as not achievable in hangar projects.</t>
  </si>
  <si>
    <t>Comply with Army Sustainable Design and Development Policy Update dated Jan 17, 2017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</si>
</sst>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sz val="11"/>
      <color indexed="8"/>
      <name val="Calibri"/>
      <family val="2"/>
    </font>
    <font>
      <sz val="8"/>
      <name val="Trebuchet MS"/>
      <family val="2"/>
    </font>
    <font>
      <b/>
      <sz val="12"/>
      <name val="Trebuchet MS"/>
      <family val="2"/>
    </font>
    <font>
      <b/>
      <sz val="8"/>
      <name val="Trebuchet MS"/>
      <family val="2"/>
    </font>
    <font>
      <b/>
      <sz val="10"/>
      <name val="Trebuchet MS"/>
      <family val="2"/>
    </font>
    <font>
      <sz val="10"/>
      <name val="Trebuchet MS"/>
      <family val="2"/>
    </font>
    <font>
      <sz val="6"/>
      <name val="Trebuchet MS"/>
      <family val="2"/>
    </font>
    <font>
      <sz val="9"/>
      <name val="Trebuchet MS"/>
      <family val="2"/>
    </font>
    <font>
      <sz val="10"/>
      <name val="Eras Light ITC"/>
      <family val="2"/>
    </font>
    <font>
      <b/>
      <sz val="10"/>
      <name val="Arial"/>
      <family val="2"/>
    </font>
    <font>
      <b/>
      <sz val="9"/>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rebuchet MS"/>
      <family val="2"/>
    </font>
    <font>
      <b/>
      <sz val="6"/>
      <color indexed="23"/>
      <name val="Trebuchet MS"/>
      <family val="2"/>
    </font>
    <font>
      <b/>
      <sz val="8"/>
      <color indexed="10"/>
      <name val="Trebuchet MS"/>
      <family val="2"/>
    </font>
    <font>
      <b/>
      <sz val="12"/>
      <color indexed="23"/>
      <name val="Trebuchet MS"/>
      <family val="2"/>
    </font>
    <font>
      <b/>
      <sz val="6"/>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rebuchet MS"/>
      <family val="2"/>
    </font>
    <font>
      <b/>
      <sz val="6"/>
      <color rgb="FF7C7C7C"/>
      <name val="Trebuchet MS"/>
      <family val="2"/>
    </font>
    <font>
      <b/>
      <sz val="8"/>
      <color rgb="FFFF0000"/>
      <name val="Trebuchet MS"/>
      <family val="2"/>
    </font>
    <font>
      <b/>
      <sz val="12"/>
      <color rgb="FF7C7C7C"/>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5E997"/>
        <bgColor indexed="64"/>
      </patternFill>
    </fill>
    <fill>
      <patternFill patternType="solid">
        <fgColor rgb="FFACC527"/>
        <bgColor indexed="64"/>
      </patternFill>
    </fill>
    <fill>
      <patternFill patternType="solid">
        <fgColor theme="0"/>
        <bgColor indexed="64"/>
      </patternFill>
    </fill>
    <fill>
      <patternFill patternType="solid">
        <fgColor rgb="FF99BC2A"/>
        <bgColor indexed="64"/>
      </patternFill>
    </fill>
    <fill>
      <patternFill patternType="solid">
        <fgColor rgb="FFACC52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7C7C7C"/>
      </left>
      <right style="thin">
        <color rgb="FF7C7C7C"/>
      </right>
      <top style="thin">
        <color rgb="FF7C7C7C"/>
      </top>
      <bottom style="thin">
        <color rgb="FF7C7C7C"/>
      </bottom>
    </border>
    <border>
      <left style="thin">
        <color rgb="FF7C7C7C"/>
      </left>
      <right style="thin">
        <color rgb="FF7C7C7C"/>
      </right>
      <top style="thin">
        <color rgb="FF7C7C7C"/>
      </top>
      <bottom>
        <color indexed="63"/>
      </bottom>
    </border>
    <border>
      <left style="thin">
        <color rgb="FF7C7C7C"/>
      </left>
      <right style="thin">
        <color theme="1" tint="0.49998000264167786"/>
      </right>
      <top style="thin">
        <color theme="1" tint="0.49998000264167786"/>
      </top>
      <bottom style="thin">
        <color theme="1" tint="0.49998000264167786"/>
      </bottom>
    </border>
    <border>
      <left style="thin"/>
      <right style="thin"/>
      <top style="thin"/>
      <bottom style="thin"/>
    </border>
    <border>
      <left style="thin">
        <color rgb="FF7C7C7C"/>
      </left>
      <right>
        <color indexed="63"/>
      </right>
      <top style="thin">
        <color rgb="FF7C7C7C"/>
      </top>
      <bottom style="thin">
        <color rgb="FF7C7C7C"/>
      </bottom>
    </border>
    <border>
      <left style="thin">
        <color rgb="FF7C7C7C"/>
      </left>
      <right>
        <color indexed="63"/>
      </right>
      <top style="thin">
        <color rgb="FF7C7C7C"/>
      </top>
      <bottom>
        <color indexed="63"/>
      </bottom>
    </border>
    <border>
      <left style="thin">
        <color rgb="FF7C7C7C"/>
      </left>
      <right>
        <color indexed="63"/>
      </right>
      <top style="thin">
        <color rgb="FF7C7C7C"/>
      </top>
      <bottom style="thin">
        <color theme="1" tint="0.49998000264167786"/>
      </bottom>
    </border>
    <border>
      <left>
        <color indexed="63"/>
      </left>
      <right>
        <color indexed="63"/>
      </right>
      <top>
        <color indexed="63"/>
      </top>
      <bottom style="thin">
        <color theme="1" tint="0.49998000264167786"/>
      </bottom>
    </border>
    <border>
      <left style="thin">
        <color rgb="FF7C7C7C"/>
      </left>
      <right>
        <color indexed="63"/>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rgb="FF7C7C7C"/>
      </bottom>
    </border>
    <border>
      <left style="thin">
        <color rgb="FF7C7C7C"/>
      </left>
      <right style="thin">
        <color rgb="FF7C7C7C"/>
      </right>
      <top>
        <color indexed="63"/>
      </top>
      <bottom style="thin">
        <color rgb="FF7C7C7C"/>
      </bottom>
    </border>
    <border>
      <left style="thin"/>
      <right style="thin"/>
      <top>
        <color indexed="63"/>
      </top>
      <bottom style="thin"/>
    </border>
    <border>
      <left>
        <color indexed="63"/>
      </left>
      <right>
        <color indexed="63"/>
      </right>
      <top style="thin">
        <color theme="1" tint="0.49998000264167786"/>
      </top>
      <bottom>
        <color indexed="63"/>
      </bottom>
    </border>
    <border>
      <left style="thin">
        <color theme="1" tint="0.49998000264167786"/>
      </left>
      <right style="thin">
        <color rgb="FF7C7C7C"/>
      </right>
      <top style="thin">
        <color theme="1" tint="0.49998000264167786"/>
      </top>
      <bottom style="thin">
        <color rgb="FF7C7C7C"/>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35" fillId="0" borderId="0">
      <alignment/>
      <protection/>
    </xf>
    <xf numFmtId="0" fontId="35" fillId="0" borderId="0">
      <alignment/>
      <protection/>
    </xf>
    <xf numFmtId="0" fontId="9"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6">
    <xf numFmtId="0" fontId="0" fillId="0" borderId="0" xfId="0" applyAlignment="1">
      <alignment/>
    </xf>
    <xf numFmtId="0" fontId="2" fillId="0" borderId="0" xfId="0" applyFont="1" applyBorder="1" applyAlignment="1">
      <alignment vertical="center"/>
    </xf>
    <xf numFmtId="0" fontId="7" fillId="0" borderId="0" xfId="0" applyNumberFormat="1" applyFont="1" applyFill="1" applyBorder="1" applyAlignment="1" quotePrefix="1">
      <alignment horizontal="left" vertical="center"/>
    </xf>
    <xf numFmtId="0" fontId="7"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2" fillId="0" borderId="0" xfId="0" applyNumberFormat="1" applyFont="1" applyFill="1" applyBorder="1" applyAlignment="1" quotePrefix="1">
      <alignment horizontal="left" vertical="center"/>
    </xf>
    <xf numFmtId="0" fontId="2" fillId="0" borderId="0" xfId="0" applyNumberFormat="1" applyFont="1" applyFill="1" applyBorder="1" applyAlignment="1">
      <alignment horizontal="left" vertical="center"/>
    </xf>
    <xf numFmtId="49" fontId="4" fillId="0" borderId="0" xfId="0" applyNumberFormat="1" applyFont="1" applyFill="1" applyBorder="1" applyAlignment="1">
      <alignment horizontal="center" vertical="center"/>
    </xf>
    <xf numFmtId="0" fontId="4" fillId="33" borderId="10" xfId="0" applyFont="1" applyFill="1" applyBorder="1" applyAlignment="1" applyProtection="1">
      <alignment horizontal="center" vertical="center"/>
      <protection locked="0"/>
    </xf>
    <xf numFmtId="0" fontId="2" fillId="0" borderId="10" xfId="0" applyFont="1" applyBorder="1" applyAlignment="1">
      <alignment horizontal="center" vertical="center"/>
    </xf>
    <xf numFmtId="0" fontId="3" fillId="0" borderId="0" xfId="0" applyFont="1" applyBorder="1" applyAlignment="1">
      <alignment/>
    </xf>
    <xf numFmtId="0" fontId="4" fillId="0" borderId="0"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6" fillId="34" borderId="0" xfId="0" applyNumberFormat="1" applyFont="1" applyFill="1" applyBorder="1" applyAlignment="1">
      <alignment horizontal="right" vertical="center"/>
    </xf>
    <xf numFmtId="0" fontId="4" fillId="33" borderId="11" xfId="0" applyFont="1" applyFill="1" applyBorder="1" applyAlignment="1" applyProtection="1">
      <alignment horizontal="center" vertical="center"/>
      <protection locked="0"/>
    </xf>
    <xf numFmtId="0" fontId="0" fillId="0" borderId="0" xfId="0" applyBorder="1" applyAlignment="1">
      <alignment/>
    </xf>
    <xf numFmtId="0" fontId="4" fillId="0" borderId="0" xfId="0" applyFont="1" applyFill="1" applyBorder="1" applyAlignment="1">
      <alignment vertical="center"/>
    </xf>
    <xf numFmtId="0" fontId="7" fillId="0" borderId="0" xfId="0" applyFont="1" applyFill="1" applyBorder="1" applyAlignment="1" quotePrefix="1">
      <alignment horizontal="left" vertical="center"/>
    </xf>
    <xf numFmtId="0" fontId="4" fillId="0" borderId="0" xfId="0" applyNumberFormat="1" applyFont="1" applyFill="1" applyBorder="1" applyAlignment="1" quotePrefix="1">
      <alignment horizontal="left" vertical="center"/>
    </xf>
    <xf numFmtId="0" fontId="4" fillId="0" borderId="0"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2" fillId="0" borderId="0" xfId="0" applyNumberFormat="1" applyFont="1" applyFill="1" applyBorder="1" applyAlignment="1" quotePrefix="1">
      <alignment horizontal="center" vertical="center"/>
    </xf>
    <xf numFmtId="0" fontId="2" fillId="0" borderId="0" xfId="0" applyFont="1" applyFill="1" applyBorder="1" applyAlignment="1">
      <alignment horizontal="center" vertical="center"/>
    </xf>
    <xf numFmtId="0" fontId="0" fillId="0" borderId="0" xfId="0" applyBorder="1" applyAlignment="1">
      <alignment horizontal="center"/>
    </xf>
    <xf numFmtId="0" fontId="2" fillId="0" borderId="0" xfId="0" applyNumberFormat="1" applyFont="1" applyFill="1" applyBorder="1" applyAlignment="1" applyProtection="1" quotePrefix="1">
      <alignment horizontal="center" vertical="center"/>
      <protection locked="0"/>
    </xf>
    <xf numFmtId="0" fontId="54" fillId="34" borderId="0" xfId="0" applyNumberFormat="1" applyFont="1" applyFill="1" applyBorder="1" applyAlignment="1">
      <alignment horizontal="center" vertical="center"/>
    </xf>
    <xf numFmtId="0" fontId="5" fillId="34" borderId="0" xfId="0" applyNumberFormat="1" applyFont="1" applyFill="1" applyBorder="1" applyAlignment="1">
      <alignment horizontal="left" vertical="center"/>
    </xf>
    <xf numFmtId="0" fontId="8" fillId="34" borderId="0" xfId="0" applyNumberFormat="1" applyFont="1" applyFill="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55" fillId="0" borderId="0" xfId="0" applyFont="1" applyFill="1" applyBorder="1" applyAlignment="1">
      <alignment vertical="center"/>
    </xf>
    <xf numFmtId="0" fontId="7" fillId="0" borderId="0" xfId="0" applyFont="1" applyBorder="1" applyAlignment="1">
      <alignment vertical="center"/>
    </xf>
    <xf numFmtId="0" fontId="0" fillId="0" borderId="0" xfId="0" applyFont="1" applyBorder="1" applyAlignment="1">
      <alignment vertical="top" wrapText="1"/>
    </xf>
    <xf numFmtId="0" fontId="0" fillId="0" borderId="13" xfId="0" applyFont="1" applyBorder="1" applyAlignment="1">
      <alignment vertical="top" wrapText="1"/>
    </xf>
    <xf numFmtId="0" fontId="4" fillId="33" borderId="14" xfId="0" applyFont="1" applyFill="1" applyBorder="1" applyAlignment="1" applyProtection="1">
      <alignment horizontal="center" vertical="center"/>
      <protection locked="0"/>
    </xf>
    <xf numFmtId="0" fontId="7" fillId="0" borderId="13" xfId="0" applyNumberFormat="1" applyFont="1" applyFill="1" applyBorder="1" applyAlignment="1" quotePrefix="1">
      <alignment horizontal="left" vertical="center"/>
    </xf>
    <xf numFmtId="0" fontId="2" fillId="0" borderId="13" xfId="0" applyNumberFormat="1" applyFont="1" applyFill="1" applyBorder="1" applyAlignment="1" quotePrefix="1">
      <alignment horizontal="center" vertical="center"/>
    </xf>
    <xf numFmtId="0" fontId="7" fillId="0" borderId="13" xfId="0" applyNumberFormat="1" applyFont="1" applyFill="1" applyBorder="1" applyAlignment="1">
      <alignment horizontal="left" vertical="center"/>
    </xf>
    <xf numFmtId="0" fontId="2" fillId="0" borderId="13" xfId="0" applyFont="1" applyFill="1" applyBorder="1" applyAlignment="1">
      <alignment horizontal="center" vertical="center"/>
    </xf>
    <xf numFmtId="0" fontId="2" fillId="35" borderId="13" xfId="0" applyNumberFormat="1" applyFont="1" applyFill="1" applyBorder="1" applyAlignment="1">
      <alignment horizontal="center" vertical="center"/>
    </xf>
    <xf numFmtId="0" fontId="4" fillId="33" borderId="15"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0" fontId="2" fillId="0" borderId="13" xfId="0" applyNumberFormat="1" applyFont="1" applyFill="1" applyBorder="1" applyAlignment="1">
      <alignment horizontal="center" vertical="center"/>
    </xf>
    <xf numFmtId="0" fontId="7" fillId="0" borderId="13" xfId="0" applyFont="1" applyFill="1" applyBorder="1" applyAlignment="1" quotePrefix="1">
      <alignment horizontal="left" vertical="center"/>
    </xf>
    <xf numFmtId="0" fontId="4" fillId="0" borderId="17" xfId="0" applyNumberFormat="1" applyFont="1" applyFill="1" applyBorder="1" applyAlignment="1">
      <alignment horizontal="center" vertical="center"/>
    </xf>
    <xf numFmtId="0" fontId="4" fillId="33" borderId="13" xfId="0" applyFont="1" applyFill="1" applyBorder="1" applyAlignment="1" applyProtection="1">
      <alignment horizontal="center" vertical="center"/>
      <protection locked="0"/>
    </xf>
    <xf numFmtId="0" fontId="2" fillId="0" borderId="13" xfId="0" applyFont="1" applyBorder="1" applyAlignment="1">
      <alignment vertical="center"/>
    </xf>
    <xf numFmtId="0" fontId="4" fillId="0" borderId="18" xfId="0" applyNumberFormat="1" applyFont="1" applyFill="1" applyBorder="1" applyAlignment="1">
      <alignment horizontal="center" vertical="center"/>
    </xf>
    <xf numFmtId="0" fontId="4" fillId="33" borderId="19" xfId="0" applyFont="1" applyFill="1" applyBorder="1" applyAlignment="1" applyProtection="1">
      <alignment horizontal="center" vertical="center"/>
      <protection locked="0"/>
    </xf>
    <xf numFmtId="0" fontId="6" fillId="36" borderId="13" xfId="0" applyNumberFormat="1" applyFont="1" applyFill="1" applyBorder="1" applyAlignment="1">
      <alignment horizontal="right" vertical="center"/>
    </xf>
    <xf numFmtId="0" fontId="54" fillId="36" borderId="13" xfId="0" applyNumberFormat="1" applyFont="1" applyFill="1" applyBorder="1" applyAlignment="1">
      <alignment horizontal="center" vertical="center"/>
    </xf>
    <xf numFmtId="0" fontId="2" fillId="0" borderId="13" xfId="0" applyFont="1" applyBorder="1" applyAlignment="1">
      <alignment horizontal="center" vertical="center"/>
    </xf>
    <xf numFmtId="0" fontId="0" fillId="0" borderId="13" xfId="0" applyFont="1" applyFill="1" applyBorder="1" applyAlignment="1">
      <alignment vertical="top" wrapText="1"/>
    </xf>
    <xf numFmtId="0" fontId="7" fillId="0" borderId="13" xfId="0" applyFont="1" applyBorder="1" applyAlignment="1">
      <alignment vertical="center"/>
    </xf>
    <xf numFmtId="0" fontId="0" fillId="0" borderId="13" xfId="0" applyFont="1" applyBorder="1" applyAlignment="1" quotePrefix="1">
      <alignment vertical="top" wrapText="1"/>
    </xf>
    <xf numFmtId="0" fontId="0" fillId="0" borderId="13" xfId="0" applyFont="1" applyFill="1" applyBorder="1" applyAlignment="1" quotePrefix="1">
      <alignment vertical="top" wrapText="1"/>
    </xf>
    <xf numFmtId="49" fontId="4" fillId="0" borderId="13"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0" fontId="7" fillId="0" borderId="21" xfId="0" applyNumberFormat="1" applyFont="1" applyFill="1" applyBorder="1" applyAlignment="1" quotePrefix="1">
      <alignment horizontal="left" vertical="center"/>
    </xf>
    <xf numFmtId="0" fontId="2" fillId="0" borderId="21" xfId="0" applyNumberFormat="1" applyFont="1" applyFill="1" applyBorder="1" applyAlignment="1">
      <alignment horizontal="center" vertical="center"/>
    </xf>
    <xf numFmtId="0" fontId="2" fillId="0" borderId="21" xfId="0" applyFont="1" applyBorder="1" applyAlignment="1">
      <alignment vertical="center"/>
    </xf>
    <xf numFmtId="0" fontId="0" fillId="0" borderId="21" xfId="0" applyFont="1" applyBorder="1" applyAlignment="1">
      <alignment vertical="top" wrapText="1"/>
    </xf>
    <xf numFmtId="0" fontId="4" fillId="0" borderId="13" xfId="0" applyNumberFormat="1" applyFont="1" applyFill="1" applyBorder="1" applyAlignment="1">
      <alignment horizontal="center" vertical="center"/>
    </xf>
    <xf numFmtId="0" fontId="4" fillId="0" borderId="22" xfId="0" applyFont="1" applyFill="1" applyBorder="1" applyAlignment="1" applyProtection="1">
      <alignment horizontal="center" vertical="center"/>
      <protection locked="0"/>
    </xf>
    <xf numFmtId="0" fontId="5" fillId="36" borderId="13" xfId="0" applyNumberFormat="1" applyFont="1" applyFill="1" applyBorder="1" applyAlignment="1">
      <alignment vertical="center"/>
    </xf>
    <xf numFmtId="0" fontId="0" fillId="0" borderId="13" xfId="0" applyBorder="1" applyAlignment="1">
      <alignment/>
    </xf>
    <xf numFmtId="0" fontId="2" fillId="0" borderId="13" xfId="0" applyFont="1" applyFill="1" applyBorder="1" applyAlignment="1">
      <alignment vertical="center"/>
    </xf>
    <xf numFmtId="0" fontId="2" fillId="0" borderId="13" xfId="0" applyNumberFormat="1" applyFont="1" applyFill="1" applyBorder="1" applyAlignment="1" applyProtection="1">
      <alignment horizontal="left" vertical="center"/>
      <protection locked="0"/>
    </xf>
    <xf numFmtId="0" fontId="2" fillId="0" borderId="13" xfId="0" applyNumberFormat="1" applyFont="1" applyFill="1" applyBorder="1" applyAlignment="1" applyProtection="1" quotePrefix="1">
      <alignment horizontal="center" vertical="center"/>
      <protection locked="0"/>
    </xf>
    <xf numFmtId="0" fontId="5" fillId="37" borderId="13" xfId="0" applyNumberFormat="1" applyFont="1" applyFill="1" applyBorder="1" applyAlignment="1">
      <alignment vertical="center"/>
    </xf>
    <xf numFmtId="0" fontId="6" fillId="37" borderId="13" xfId="0" applyNumberFormat="1" applyFont="1" applyFill="1" applyBorder="1" applyAlignment="1">
      <alignment horizontal="right" vertical="center"/>
    </xf>
    <xf numFmtId="0" fontId="54" fillId="37" borderId="13" xfId="0" applyNumberFormat="1" applyFont="1" applyFill="1" applyBorder="1" applyAlignment="1">
      <alignment horizontal="center" vertical="center"/>
    </xf>
    <xf numFmtId="0" fontId="56" fillId="33" borderId="10" xfId="0" applyFont="1" applyFill="1" applyBorder="1" applyAlignment="1" applyProtection="1">
      <alignment horizontal="center" vertical="center"/>
      <protection locked="0"/>
    </xf>
    <xf numFmtId="0" fontId="56" fillId="33" borderId="23" xfId="0" applyFont="1" applyFill="1" applyBorder="1" applyAlignment="1" applyProtection="1">
      <alignment horizontal="center" vertical="center"/>
      <protection locked="0"/>
    </xf>
    <xf numFmtId="0" fontId="11" fillId="0" borderId="0" xfId="0" applyFont="1" applyBorder="1" applyAlignment="1">
      <alignment vertical="center"/>
    </xf>
    <xf numFmtId="0" fontId="57" fillId="0" borderId="0" xfId="0" applyFont="1" applyFill="1" applyBorder="1" applyAlignment="1">
      <alignment vertical="center"/>
    </xf>
    <xf numFmtId="0" fontId="5" fillId="36" borderId="13" xfId="0" applyNumberFormat="1" applyFont="1" applyFill="1" applyBorder="1" applyAlignment="1">
      <alignment vertical="center"/>
    </xf>
    <xf numFmtId="0" fontId="2" fillId="0" borderId="13" xfId="0" applyNumberFormat="1" applyFont="1" applyFill="1" applyBorder="1" applyAlignment="1">
      <alignment horizontal="left" vertical="center"/>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vertical="center"/>
      <protection locked="0"/>
    </xf>
    <xf numFmtId="0" fontId="4" fillId="0" borderId="13" xfId="0" applyNumberFormat="1" applyFont="1" applyFill="1" applyBorder="1" applyAlignment="1">
      <alignment horizontal="left" vertical="center" indent="15"/>
    </xf>
    <xf numFmtId="0" fontId="2" fillId="0" borderId="13" xfId="0" applyNumberFormat="1" applyFont="1" applyFill="1" applyBorder="1" applyAlignment="1" quotePrefix="1">
      <alignment horizontal="left" vertical="center"/>
    </xf>
    <xf numFmtId="0" fontId="2" fillId="0" borderId="24" xfId="0" applyNumberFormat="1" applyFont="1" applyFill="1" applyBorder="1" applyAlignment="1">
      <alignment horizontal="left" vertical="center"/>
    </xf>
    <xf numFmtId="0" fontId="2" fillId="0" borderId="25" xfId="0" applyNumberFormat="1" applyFont="1" applyFill="1" applyBorder="1" applyAlignment="1">
      <alignment horizontal="left" vertical="center"/>
    </xf>
    <xf numFmtId="0" fontId="2" fillId="0" borderId="26" xfId="0" applyNumberFormat="1" applyFont="1" applyFill="1" applyBorder="1" applyAlignment="1">
      <alignment horizontal="left" vertical="center"/>
    </xf>
    <xf numFmtId="0" fontId="2" fillId="0" borderId="13" xfId="0" applyNumberFormat="1" applyFont="1" applyFill="1" applyBorder="1" applyAlignment="1" applyProtection="1">
      <alignment horizontal="left" vertical="center"/>
      <protection locked="0"/>
    </xf>
    <xf numFmtId="0" fontId="2" fillId="0" borderId="21" xfId="0" applyNumberFormat="1" applyFont="1" applyFill="1" applyBorder="1" applyAlignment="1">
      <alignment horizontal="left" vertical="center"/>
    </xf>
    <xf numFmtId="0" fontId="2" fillId="0" borderId="21" xfId="0" applyNumberFormat="1" applyFont="1" applyFill="1" applyBorder="1" applyAlignment="1" quotePrefix="1">
      <alignment horizontal="lef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13" xfId="0" applyFont="1" applyFill="1" applyBorder="1" applyAlignment="1" applyProtection="1">
      <alignment horizontal="left" vertical="center"/>
      <protection locked="0"/>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55" fillId="0" borderId="0" xfId="0" applyFont="1" applyFill="1" applyBorder="1" applyAlignment="1">
      <alignment horizontal="center" vertical="center"/>
    </xf>
    <xf numFmtId="0" fontId="34" fillId="0" borderId="13" xfId="0" applyFont="1" applyBorder="1" applyAlignment="1">
      <alignment horizontal="center" vertical="center"/>
    </xf>
    <xf numFmtId="0" fontId="10" fillId="0" borderId="13" xfId="0" applyFont="1" applyBorder="1" applyAlignment="1">
      <alignment vertical="top" wrapText="1"/>
    </xf>
    <xf numFmtId="0" fontId="46" fillId="0" borderId="0" xfId="53" applyFill="1" applyBorder="1" applyAlignment="1" applyProtection="1">
      <alignment horizontal="lef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9525</xdr:rowOff>
    </xdr:from>
    <xdr:to>
      <xdr:col>3</xdr:col>
      <xdr:colOff>19050</xdr:colOff>
      <xdr:row>3</xdr:row>
      <xdr:rowOff>9525</xdr:rowOff>
    </xdr:to>
    <xdr:pic>
      <xdr:nvPicPr>
        <xdr:cNvPr id="1" name="Picture 2" descr="usgbc_logo_blk.jpg"/>
        <xdr:cNvPicPr preferRelativeResize="1">
          <a:picLocks noChangeAspect="1"/>
        </xdr:cNvPicPr>
      </xdr:nvPicPr>
      <xdr:blipFill>
        <a:blip r:embed="rId1"/>
        <a:stretch>
          <a:fillRect/>
        </a:stretch>
      </xdr:blipFill>
      <xdr:spPr>
        <a:xfrm>
          <a:off x="76200" y="180975"/>
          <a:ext cx="4762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fpwizard.mrsi.erdc.dren.mil/MRSI/content/sustain/Library/Policy%20and%20Guidance/Army%20Sustainability%20Implementation%20Guide_JAN23.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90"/>
  <sheetViews>
    <sheetView showGridLines="0" tabSelected="1" zoomScalePageLayoutView="0" workbookViewId="0" topLeftCell="A1">
      <pane ySplit="9" topLeftCell="A10" activePane="bottomLeft" state="frozen"/>
      <selection pane="topLeft" activeCell="A1" sqref="A1"/>
      <selection pane="bottomLeft" activeCell="L6" sqref="L6"/>
    </sheetView>
  </sheetViews>
  <sheetFormatPr defaultColWidth="8.8515625" defaultRowHeight="12.75"/>
  <cols>
    <col min="1" max="1" width="1.421875" style="18" customWidth="1"/>
    <col min="2" max="4" width="3.28125" style="18" customWidth="1"/>
    <col min="5" max="5" width="5.8515625" style="18" customWidth="1"/>
    <col min="6" max="6" width="3.28125" style="18" customWidth="1"/>
    <col min="7" max="7" width="34.140625" style="18" customWidth="1"/>
    <col min="8" max="8" width="28.7109375" style="18" customWidth="1"/>
    <col min="9" max="9" width="8.7109375" style="30" customWidth="1"/>
    <col min="10" max="10" width="1.421875" style="18" customWidth="1"/>
    <col min="11" max="11" width="77.28125" style="39" customWidth="1"/>
    <col min="12" max="16384" width="8.8515625" style="18" customWidth="1"/>
  </cols>
  <sheetData>
    <row r="1" spans="1:10" ht="13.5">
      <c r="A1" s="1"/>
      <c r="B1" s="5"/>
      <c r="C1" s="5"/>
      <c r="D1" s="5"/>
      <c r="E1" s="4"/>
      <c r="F1" s="6"/>
      <c r="G1" s="6"/>
      <c r="H1" s="6"/>
      <c r="I1" s="24"/>
      <c r="J1" s="35"/>
    </row>
    <row r="2" spans="1:10" ht="18">
      <c r="A2" s="1"/>
      <c r="B2" s="5"/>
      <c r="C2" s="5"/>
      <c r="D2" s="5"/>
      <c r="E2" s="13" t="s">
        <v>85</v>
      </c>
      <c r="F2" s="6"/>
      <c r="G2" s="7"/>
      <c r="H2" s="7"/>
      <c r="I2" s="25"/>
      <c r="J2" s="36"/>
    </row>
    <row r="3" spans="1:10" ht="18">
      <c r="A3" s="1"/>
      <c r="B3" s="5"/>
      <c r="C3" s="5"/>
      <c r="D3" s="5"/>
      <c r="E3" s="81" t="s">
        <v>22</v>
      </c>
      <c r="F3" s="6"/>
      <c r="G3" s="7"/>
      <c r="H3" s="7"/>
      <c r="I3" s="25"/>
      <c r="J3" s="36"/>
    </row>
    <row r="4" spans="1:10" ht="18">
      <c r="A4" s="1"/>
      <c r="B4" s="5"/>
      <c r="C4" s="5"/>
      <c r="D4" s="5"/>
      <c r="E4" s="1" t="s">
        <v>151</v>
      </c>
      <c r="F4" s="6"/>
      <c r="G4" s="7"/>
      <c r="H4" s="7"/>
      <c r="I4" s="25"/>
      <c r="J4" s="36"/>
    </row>
    <row r="5" spans="1:10" ht="18">
      <c r="A5" s="1"/>
      <c r="B5" s="5"/>
      <c r="C5" s="5"/>
      <c r="D5" s="5"/>
      <c r="E5" s="4" t="s">
        <v>145</v>
      </c>
      <c r="F5" s="7"/>
      <c r="G5" s="7"/>
      <c r="H5" s="7"/>
      <c r="I5" s="25"/>
      <c r="J5" s="36"/>
    </row>
    <row r="6" spans="1:10" ht="18">
      <c r="A6" s="1"/>
      <c r="B6" s="5"/>
      <c r="C6" s="5"/>
      <c r="D6" s="5"/>
      <c r="E6" s="105" t="s">
        <v>146</v>
      </c>
      <c r="F6" s="7"/>
      <c r="G6" s="7"/>
      <c r="H6" s="7"/>
      <c r="I6" s="25"/>
      <c r="J6" s="36"/>
    </row>
    <row r="7" spans="1:10" ht="18">
      <c r="A7" s="1"/>
      <c r="B7" s="1"/>
      <c r="C7" s="5"/>
      <c r="D7" s="5"/>
      <c r="E7" s="85" t="s">
        <v>126</v>
      </c>
      <c r="F7" s="85"/>
      <c r="G7" s="85"/>
      <c r="H7" s="85"/>
      <c r="I7" s="26"/>
      <c r="J7" s="36"/>
    </row>
    <row r="8" spans="1:10" ht="18">
      <c r="A8" s="1"/>
      <c r="B8" s="1"/>
      <c r="C8" s="5"/>
      <c r="D8" s="5"/>
      <c r="E8" s="86" t="s">
        <v>125</v>
      </c>
      <c r="F8" s="86"/>
      <c r="G8" s="86"/>
      <c r="H8" s="86"/>
      <c r="I8" s="27"/>
      <c r="J8" s="36"/>
    </row>
    <row r="9" spans="1:11" ht="13.5">
      <c r="A9" s="1"/>
      <c r="B9" s="103" t="s">
        <v>3</v>
      </c>
      <c r="C9" s="103" t="s">
        <v>21</v>
      </c>
      <c r="D9" s="103" t="s">
        <v>20</v>
      </c>
      <c r="E9" s="87"/>
      <c r="F9" s="87"/>
      <c r="G9" s="87"/>
      <c r="H9" s="87"/>
      <c r="I9" s="87"/>
      <c r="J9" s="53"/>
      <c r="K9" s="104" t="s">
        <v>128</v>
      </c>
    </row>
    <row r="10" spans="1:11" ht="25.5">
      <c r="A10" s="1"/>
      <c r="B10" s="52">
        <v>1</v>
      </c>
      <c r="C10" s="52"/>
      <c r="D10" s="52"/>
      <c r="E10" s="44" t="s">
        <v>92</v>
      </c>
      <c r="F10" s="84" t="s">
        <v>64</v>
      </c>
      <c r="G10" s="84"/>
      <c r="H10" s="84"/>
      <c r="I10" s="49">
        <v>1</v>
      </c>
      <c r="J10" s="53"/>
      <c r="K10" s="61" t="s">
        <v>95</v>
      </c>
    </row>
    <row r="11" spans="1:9" ht="13.5">
      <c r="A11" s="1"/>
      <c r="B11" s="22"/>
      <c r="C11" s="51"/>
      <c r="D11" s="22"/>
      <c r="E11" s="3"/>
      <c r="F11" s="9"/>
      <c r="G11" s="9"/>
      <c r="H11" s="9"/>
      <c r="I11" s="29"/>
    </row>
    <row r="12" spans="1:11" ht="27" customHeight="1">
      <c r="A12" s="1"/>
      <c r="B12" s="23">
        <f>SUM(B13:B20)</f>
        <v>2</v>
      </c>
      <c r="C12" s="23">
        <f>SUM(C13:C20)</f>
        <v>2</v>
      </c>
      <c r="D12" s="54">
        <f>SUM(D13:D20)</f>
        <v>12</v>
      </c>
      <c r="E12" s="83" t="s">
        <v>44</v>
      </c>
      <c r="F12" s="83"/>
      <c r="G12" s="83"/>
      <c r="H12" s="56" t="s">
        <v>12</v>
      </c>
      <c r="I12" s="57">
        <v>16</v>
      </c>
      <c r="J12" s="53"/>
      <c r="K12" s="61" t="s">
        <v>91</v>
      </c>
    </row>
    <row r="13" spans="1:11" ht="27" customHeight="1">
      <c r="A13" s="1"/>
      <c r="B13" s="11"/>
      <c r="C13" s="11"/>
      <c r="D13" s="41"/>
      <c r="E13" s="44" t="s">
        <v>7</v>
      </c>
      <c r="F13" s="84" t="s">
        <v>50</v>
      </c>
      <c r="G13" s="84"/>
      <c r="H13" s="84"/>
      <c r="I13" s="58">
        <v>16</v>
      </c>
      <c r="J13" s="53"/>
      <c r="K13" s="61" t="s">
        <v>127</v>
      </c>
    </row>
    <row r="14" spans="1:11" ht="102">
      <c r="A14" s="1"/>
      <c r="B14" s="11">
        <v>1</v>
      </c>
      <c r="C14" s="11"/>
      <c r="D14" s="41"/>
      <c r="E14" s="44" t="s">
        <v>4</v>
      </c>
      <c r="F14" s="84" t="s">
        <v>68</v>
      </c>
      <c r="G14" s="84"/>
      <c r="H14" s="88"/>
      <c r="I14" s="46">
        <v>1</v>
      </c>
      <c r="J14" s="53"/>
      <c r="K14" s="61" t="s">
        <v>96</v>
      </c>
    </row>
    <row r="15" spans="1:11" ht="120" customHeight="1">
      <c r="A15" s="1"/>
      <c r="B15" s="11"/>
      <c r="C15" s="80"/>
      <c r="D15" s="55">
        <v>2</v>
      </c>
      <c r="E15" s="44" t="s">
        <v>5</v>
      </c>
      <c r="F15" s="84" t="s">
        <v>65</v>
      </c>
      <c r="G15" s="88"/>
      <c r="H15" s="88"/>
      <c r="I15" s="43">
        <v>2</v>
      </c>
      <c r="J15" s="53"/>
      <c r="K15" s="62" t="s">
        <v>97</v>
      </c>
    </row>
    <row r="16" spans="1:11" ht="81" customHeight="1">
      <c r="A16" s="1"/>
      <c r="B16" s="11"/>
      <c r="C16" s="79"/>
      <c r="D16" s="41">
        <v>5</v>
      </c>
      <c r="E16" s="44" t="s">
        <v>6</v>
      </c>
      <c r="F16" s="84" t="s">
        <v>66</v>
      </c>
      <c r="G16" s="84"/>
      <c r="H16" s="88"/>
      <c r="I16" s="43">
        <v>5</v>
      </c>
      <c r="J16" s="53"/>
      <c r="K16" s="62" t="s">
        <v>98</v>
      </c>
    </row>
    <row r="17" spans="1:11" ht="94.5" customHeight="1">
      <c r="A17" s="1"/>
      <c r="B17" s="11"/>
      <c r="C17" s="11"/>
      <c r="D17" s="41">
        <v>5</v>
      </c>
      <c r="E17" s="44" t="s">
        <v>10</v>
      </c>
      <c r="F17" s="84" t="s">
        <v>72</v>
      </c>
      <c r="G17" s="84"/>
      <c r="H17" s="88"/>
      <c r="I17" s="58">
        <v>5</v>
      </c>
      <c r="J17" s="53"/>
      <c r="K17" s="62" t="s">
        <v>99</v>
      </c>
    </row>
    <row r="18" spans="1:11" ht="92.25" customHeight="1">
      <c r="A18" s="1"/>
      <c r="B18" s="11"/>
      <c r="C18" s="11">
        <v>1</v>
      </c>
      <c r="D18" s="41"/>
      <c r="E18" s="44" t="s">
        <v>15</v>
      </c>
      <c r="F18" s="84" t="s">
        <v>73</v>
      </c>
      <c r="G18" s="84"/>
      <c r="H18" s="84"/>
      <c r="I18" s="58">
        <v>1</v>
      </c>
      <c r="J18" s="53"/>
      <c r="K18" s="62" t="s">
        <v>124</v>
      </c>
    </row>
    <row r="19" spans="1:11" ht="25.5">
      <c r="A19" s="1"/>
      <c r="B19" s="11">
        <v>1</v>
      </c>
      <c r="C19" s="11"/>
      <c r="D19" s="41"/>
      <c r="E19" s="44" t="s">
        <v>16</v>
      </c>
      <c r="F19" s="84" t="s">
        <v>49</v>
      </c>
      <c r="G19" s="84"/>
      <c r="H19" s="88"/>
      <c r="I19" s="58">
        <v>1</v>
      </c>
      <c r="J19" s="53"/>
      <c r="K19" s="62" t="s">
        <v>129</v>
      </c>
    </row>
    <row r="20" spans="1:11" ht="26.25" customHeight="1">
      <c r="A20" s="1"/>
      <c r="B20" s="11"/>
      <c r="C20" s="11">
        <v>1</v>
      </c>
      <c r="D20" s="41"/>
      <c r="E20" s="60" t="s">
        <v>17</v>
      </c>
      <c r="F20" s="95" t="s">
        <v>80</v>
      </c>
      <c r="G20" s="96"/>
      <c r="H20" s="97"/>
      <c r="I20" s="58">
        <v>1</v>
      </c>
      <c r="J20" s="53"/>
      <c r="K20" s="62" t="s">
        <v>100</v>
      </c>
    </row>
    <row r="21" spans="1:10" ht="13.5">
      <c r="A21" s="1"/>
      <c r="B21" s="1"/>
      <c r="C21" s="1"/>
      <c r="D21" s="1"/>
      <c r="E21" s="38"/>
      <c r="F21" s="1"/>
      <c r="G21" s="1"/>
      <c r="H21" s="1"/>
      <c r="I21" s="5"/>
      <c r="J21" s="1"/>
    </row>
    <row r="22" spans="1:11" ht="15">
      <c r="A22" s="1"/>
      <c r="B22" s="69">
        <f>SUM(B24:B29)</f>
        <v>7</v>
      </c>
      <c r="C22" s="69">
        <f>SUM(C24:C29)</f>
        <v>0</v>
      </c>
      <c r="D22" s="69">
        <f>SUM(D24:D29)</f>
        <v>3</v>
      </c>
      <c r="E22" s="83" t="s">
        <v>0</v>
      </c>
      <c r="F22" s="83"/>
      <c r="G22" s="83"/>
      <c r="H22" s="56" t="s">
        <v>12</v>
      </c>
      <c r="I22" s="57">
        <f>SUM(I24:I29)</f>
        <v>10</v>
      </c>
      <c r="J22" s="53"/>
      <c r="K22" s="40"/>
    </row>
    <row r="23" spans="1:11" ht="29.25" customHeight="1">
      <c r="A23" s="1"/>
      <c r="B23" s="64" t="s">
        <v>3</v>
      </c>
      <c r="C23" s="10"/>
      <c r="D23" s="10"/>
      <c r="E23" s="65" t="s">
        <v>1</v>
      </c>
      <c r="F23" s="93" t="s">
        <v>14</v>
      </c>
      <c r="G23" s="93"/>
      <c r="H23" s="94"/>
      <c r="I23" s="66" t="s">
        <v>40</v>
      </c>
      <c r="J23" s="67"/>
      <c r="K23" s="68" t="s">
        <v>130</v>
      </c>
    </row>
    <row r="24" spans="1:11" ht="177" customHeight="1">
      <c r="A24" s="1"/>
      <c r="B24" s="11">
        <v>1</v>
      </c>
      <c r="C24" s="11"/>
      <c r="D24" s="41"/>
      <c r="E24" s="42" t="s">
        <v>7</v>
      </c>
      <c r="F24" s="84" t="s">
        <v>51</v>
      </c>
      <c r="G24" s="84"/>
      <c r="H24" s="84"/>
      <c r="I24" s="43">
        <v>1</v>
      </c>
      <c r="J24" s="53"/>
      <c r="K24" s="59" t="s">
        <v>101</v>
      </c>
    </row>
    <row r="25" spans="1:11" ht="51">
      <c r="A25" s="1"/>
      <c r="B25" s="11"/>
      <c r="C25" s="79"/>
      <c r="D25" s="41">
        <v>2</v>
      </c>
      <c r="E25" s="42" t="s">
        <v>4</v>
      </c>
      <c r="F25" s="84" t="s">
        <v>83</v>
      </c>
      <c r="G25" s="84"/>
      <c r="H25" s="84"/>
      <c r="I25" s="45">
        <v>2</v>
      </c>
      <c r="J25" s="53"/>
      <c r="K25" s="59" t="s">
        <v>105</v>
      </c>
    </row>
    <row r="26" spans="1:11" ht="51">
      <c r="A26" s="1"/>
      <c r="B26" s="11"/>
      <c r="C26" s="79"/>
      <c r="D26" s="41">
        <v>1</v>
      </c>
      <c r="E26" s="44" t="s">
        <v>5</v>
      </c>
      <c r="F26" s="84" t="s">
        <v>78</v>
      </c>
      <c r="G26" s="84"/>
      <c r="H26" s="84"/>
      <c r="I26" s="45">
        <v>1</v>
      </c>
      <c r="J26" s="53"/>
      <c r="K26" s="59" t="s">
        <v>131</v>
      </c>
    </row>
    <row r="27" spans="1:11" ht="38.25">
      <c r="A27" s="1"/>
      <c r="B27" s="11">
        <v>3</v>
      </c>
      <c r="C27" s="11"/>
      <c r="D27" s="41"/>
      <c r="E27" s="44" t="s">
        <v>6</v>
      </c>
      <c r="F27" s="84" t="s">
        <v>26</v>
      </c>
      <c r="G27" s="84"/>
      <c r="H27" s="84"/>
      <c r="I27" s="45">
        <v>3</v>
      </c>
      <c r="J27" s="53"/>
      <c r="K27" s="59" t="s">
        <v>102</v>
      </c>
    </row>
    <row r="28" spans="1:11" ht="51">
      <c r="A28" s="1"/>
      <c r="B28" s="17">
        <v>2</v>
      </c>
      <c r="C28" s="17"/>
      <c r="D28" s="47"/>
      <c r="E28" s="44" t="s">
        <v>10</v>
      </c>
      <c r="F28" s="84" t="s">
        <v>25</v>
      </c>
      <c r="G28" s="84"/>
      <c r="H28" s="84"/>
      <c r="I28" s="45">
        <v>2</v>
      </c>
      <c r="J28" s="53"/>
      <c r="K28" s="59" t="s">
        <v>103</v>
      </c>
    </row>
    <row r="29" spans="1:11" ht="25.5">
      <c r="A29" s="1"/>
      <c r="B29" s="17">
        <v>1</v>
      </c>
      <c r="C29" s="17"/>
      <c r="D29" s="48"/>
      <c r="E29" s="44" t="s">
        <v>15</v>
      </c>
      <c r="F29" s="84" t="s">
        <v>29</v>
      </c>
      <c r="G29" s="84"/>
      <c r="H29" s="84"/>
      <c r="I29" s="45">
        <v>1</v>
      </c>
      <c r="J29" s="53"/>
      <c r="K29" s="59" t="s">
        <v>104</v>
      </c>
    </row>
    <row r="30" spans="1:10" ht="13.5">
      <c r="A30" s="1"/>
      <c r="B30" s="70"/>
      <c r="C30" s="70"/>
      <c r="D30" s="14"/>
      <c r="E30" s="15"/>
      <c r="F30" s="15"/>
      <c r="G30" s="15"/>
      <c r="H30" s="15"/>
      <c r="I30" s="29"/>
      <c r="J30" s="1"/>
    </row>
    <row r="31" spans="1:11" ht="15">
      <c r="A31" s="1"/>
      <c r="B31" s="69">
        <f>SUM(B35:B38)</f>
        <v>6</v>
      </c>
      <c r="C31" s="69">
        <f>SUM(C35:C38)</f>
        <v>5</v>
      </c>
      <c r="D31" s="69">
        <f>SUM(D35:D38)</f>
        <v>0</v>
      </c>
      <c r="E31" s="83" t="s">
        <v>2</v>
      </c>
      <c r="F31" s="83"/>
      <c r="G31" s="83"/>
      <c r="H31" s="56" t="s">
        <v>12</v>
      </c>
      <c r="I31" s="57">
        <f>SUM(I35:I38)</f>
        <v>11</v>
      </c>
      <c r="J31" s="53"/>
      <c r="K31" s="40"/>
    </row>
    <row r="32" spans="1:11" ht="13.5">
      <c r="A32" s="1"/>
      <c r="B32" s="63" t="s">
        <v>3</v>
      </c>
      <c r="C32" s="63"/>
      <c r="D32" s="63"/>
      <c r="E32" s="44" t="s">
        <v>31</v>
      </c>
      <c r="F32" s="84" t="s">
        <v>67</v>
      </c>
      <c r="G32" s="84"/>
      <c r="H32" s="84"/>
      <c r="I32" s="49" t="s">
        <v>40</v>
      </c>
      <c r="J32" s="53"/>
      <c r="K32" s="40" t="s">
        <v>88</v>
      </c>
    </row>
    <row r="33" spans="1:11" ht="13.5">
      <c r="A33" s="1"/>
      <c r="B33" s="63" t="s">
        <v>3</v>
      </c>
      <c r="C33" s="63"/>
      <c r="D33" s="63"/>
      <c r="E33" s="44" t="s">
        <v>23</v>
      </c>
      <c r="F33" s="84" t="s">
        <v>69</v>
      </c>
      <c r="G33" s="84"/>
      <c r="H33" s="84"/>
      <c r="I33" s="49" t="s">
        <v>40</v>
      </c>
      <c r="J33" s="53"/>
      <c r="K33" s="40" t="s">
        <v>89</v>
      </c>
    </row>
    <row r="34" spans="1:11" ht="13.5">
      <c r="A34" s="1"/>
      <c r="B34" s="63" t="s">
        <v>3</v>
      </c>
      <c r="C34" s="63"/>
      <c r="D34" s="63"/>
      <c r="E34" s="44" t="s">
        <v>24</v>
      </c>
      <c r="F34" s="89" t="s">
        <v>79</v>
      </c>
      <c r="G34" s="90"/>
      <c r="H34" s="91"/>
      <c r="I34" s="49" t="s">
        <v>40</v>
      </c>
      <c r="J34" s="53"/>
      <c r="K34" s="40" t="s">
        <v>90</v>
      </c>
    </row>
    <row r="35" spans="1:11" ht="27" customHeight="1">
      <c r="A35" s="1"/>
      <c r="B35" s="52">
        <v>2</v>
      </c>
      <c r="C35" s="52"/>
      <c r="D35" s="52"/>
      <c r="E35" s="42" t="s">
        <v>7</v>
      </c>
      <c r="F35" s="84" t="s">
        <v>67</v>
      </c>
      <c r="G35" s="84"/>
      <c r="H35" s="84"/>
      <c r="I35" s="43">
        <v>2</v>
      </c>
      <c r="J35" s="53"/>
      <c r="K35" s="40" t="s">
        <v>132</v>
      </c>
    </row>
    <row r="36" spans="1:11" ht="38.25">
      <c r="A36" s="1"/>
      <c r="B36" s="52">
        <v>3</v>
      </c>
      <c r="C36" s="52">
        <v>3</v>
      </c>
      <c r="D36" s="52"/>
      <c r="E36" s="42" t="s">
        <v>4</v>
      </c>
      <c r="F36" s="84" t="s">
        <v>69</v>
      </c>
      <c r="G36" s="88"/>
      <c r="H36" s="88"/>
      <c r="I36" s="43">
        <v>6</v>
      </c>
      <c r="J36" s="53"/>
      <c r="K36" s="40" t="s">
        <v>133</v>
      </c>
    </row>
    <row r="37" spans="1:11" ht="25.5">
      <c r="A37" s="1"/>
      <c r="B37" s="52"/>
      <c r="C37" s="52">
        <v>2</v>
      </c>
      <c r="D37" s="52"/>
      <c r="E37" s="44" t="s">
        <v>5</v>
      </c>
      <c r="F37" s="84" t="s">
        <v>74</v>
      </c>
      <c r="G37" s="84"/>
      <c r="H37" s="84"/>
      <c r="I37" s="43">
        <v>2</v>
      </c>
      <c r="J37" s="53"/>
      <c r="K37" s="40" t="s">
        <v>134</v>
      </c>
    </row>
    <row r="38" spans="1:11" ht="53.25" customHeight="1">
      <c r="A38" s="2"/>
      <c r="B38" s="52">
        <v>1</v>
      </c>
      <c r="C38" s="52"/>
      <c r="D38" s="52"/>
      <c r="E38" s="44" t="s">
        <v>6</v>
      </c>
      <c r="F38" s="89" t="s">
        <v>61</v>
      </c>
      <c r="G38" s="90"/>
      <c r="H38" s="91"/>
      <c r="I38" s="43">
        <v>1</v>
      </c>
      <c r="J38" s="53"/>
      <c r="K38" s="40" t="s">
        <v>108</v>
      </c>
    </row>
    <row r="39" spans="1:10" ht="13.5">
      <c r="A39" s="2"/>
      <c r="B39" s="14"/>
      <c r="C39" s="14"/>
      <c r="D39" s="14"/>
      <c r="E39" s="3"/>
      <c r="F39" s="9"/>
      <c r="G39" s="19"/>
      <c r="H39" s="19"/>
      <c r="I39" s="28"/>
      <c r="J39" s="1"/>
    </row>
    <row r="40" spans="1:11" ht="15">
      <c r="A40" s="1"/>
      <c r="B40" s="69">
        <f>SUM(B45:B51)</f>
        <v>10</v>
      </c>
      <c r="C40" s="69">
        <f>SUM(C45:C51)</f>
        <v>16</v>
      </c>
      <c r="D40" s="69">
        <f>SUM(D45:D51)</f>
        <v>7</v>
      </c>
      <c r="E40" s="83" t="s">
        <v>8</v>
      </c>
      <c r="F40" s="83"/>
      <c r="G40" s="83"/>
      <c r="H40" s="56" t="s">
        <v>12</v>
      </c>
      <c r="I40" s="57">
        <f>SUM(I45:I51)</f>
        <v>33</v>
      </c>
      <c r="J40" s="53"/>
      <c r="K40" s="40"/>
    </row>
    <row r="41" spans="1:11" ht="38.25">
      <c r="A41" s="1"/>
      <c r="B41" s="63" t="s">
        <v>3</v>
      </c>
      <c r="C41" s="63"/>
      <c r="D41" s="63"/>
      <c r="E41" s="44" t="s">
        <v>31</v>
      </c>
      <c r="F41" s="84" t="s">
        <v>60</v>
      </c>
      <c r="G41" s="84"/>
      <c r="H41" s="84"/>
      <c r="I41" s="49" t="s">
        <v>40</v>
      </c>
      <c r="J41" s="53"/>
      <c r="K41" s="40" t="s">
        <v>135</v>
      </c>
    </row>
    <row r="42" spans="1:11" ht="25.5">
      <c r="A42" s="15"/>
      <c r="B42" s="63" t="s">
        <v>3</v>
      </c>
      <c r="C42" s="63"/>
      <c r="D42" s="63"/>
      <c r="E42" s="44" t="s">
        <v>23</v>
      </c>
      <c r="F42" s="88" t="s">
        <v>32</v>
      </c>
      <c r="G42" s="88"/>
      <c r="H42" s="88"/>
      <c r="I42" s="49" t="s">
        <v>40</v>
      </c>
      <c r="J42" s="53"/>
      <c r="K42" s="40" t="s">
        <v>136</v>
      </c>
    </row>
    <row r="43" spans="1:11" ht="13.5">
      <c r="A43" s="1"/>
      <c r="B43" s="63" t="s">
        <v>3</v>
      </c>
      <c r="C43" s="63"/>
      <c r="D43" s="63"/>
      <c r="E43" s="44" t="s">
        <v>24</v>
      </c>
      <c r="F43" s="84" t="s">
        <v>43</v>
      </c>
      <c r="G43" s="84"/>
      <c r="H43" s="84"/>
      <c r="I43" s="46" t="s">
        <v>40</v>
      </c>
      <c r="J43" s="53"/>
      <c r="K43" s="40"/>
    </row>
    <row r="44" spans="1:11" ht="25.5">
      <c r="A44" s="15"/>
      <c r="B44" s="63" t="s">
        <v>3</v>
      </c>
      <c r="C44" s="63"/>
      <c r="D44" s="63"/>
      <c r="E44" s="44" t="s">
        <v>27</v>
      </c>
      <c r="F44" s="84" t="s">
        <v>52</v>
      </c>
      <c r="G44" s="88"/>
      <c r="H44" s="88"/>
      <c r="I44" s="49" t="s">
        <v>40</v>
      </c>
      <c r="J44" s="53"/>
      <c r="K44" s="40" t="s">
        <v>137</v>
      </c>
    </row>
    <row r="45" spans="1:11" ht="38.25">
      <c r="A45" s="1"/>
      <c r="B45" s="52">
        <v>3</v>
      </c>
      <c r="C45" s="52">
        <v>3</v>
      </c>
      <c r="D45" s="52"/>
      <c r="E45" s="42" t="s">
        <v>7</v>
      </c>
      <c r="F45" s="84" t="s">
        <v>35</v>
      </c>
      <c r="G45" s="84"/>
      <c r="H45" s="84"/>
      <c r="I45" s="43">
        <v>6</v>
      </c>
      <c r="J45" s="53"/>
      <c r="K45" s="40" t="s">
        <v>106</v>
      </c>
    </row>
    <row r="46" spans="1:11" ht="41.25" customHeight="1">
      <c r="A46" s="1"/>
      <c r="B46" s="52">
        <v>5</v>
      </c>
      <c r="C46" s="52">
        <f>I46-B46</f>
        <v>13</v>
      </c>
      <c r="D46" s="52"/>
      <c r="E46" s="42" t="s">
        <v>4</v>
      </c>
      <c r="F46" s="84" t="s">
        <v>33</v>
      </c>
      <c r="G46" s="84"/>
      <c r="H46" s="88"/>
      <c r="I46" s="45">
        <v>18</v>
      </c>
      <c r="J46" s="53"/>
      <c r="K46" s="40" t="s">
        <v>119</v>
      </c>
    </row>
    <row r="47" spans="1:11" ht="39.75" customHeight="1">
      <c r="A47" s="1"/>
      <c r="B47" s="52">
        <v>1</v>
      </c>
      <c r="C47" s="52"/>
      <c r="D47" s="52"/>
      <c r="E47" s="42" t="s">
        <v>5</v>
      </c>
      <c r="F47" s="84" t="s">
        <v>36</v>
      </c>
      <c r="G47" s="84"/>
      <c r="H47" s="84"/>
      <c r="I47" s="43">
        <v>1</v>
      </c>
      <c r="J47" s="53"/>
      <c r="K47" s="40" t="s">
        <v>107</v>
      </c>
    </row>
    <row r="48" spans="1:11" ht="25.5">
      <c r="A48" s="2"/>
      <c r="B48" s="52"/>
      <c r="C48" s="52"/>
      <c r="D48" s="52">
        <v>2</v>
      </c>
      <c r="E48" s="42" t="s">
        <v>6</v>
      </c>
      <c r="F48" s="98" t="s">
        <v>34</v>
      </c>
      <c r="G48" s="98"/>
      <c r="H48" s="98"/>
      <c r="I48" s="43">
        <v>2</v>
      </c>
      <c r="J48" s="53"/>
      <c r="K48" s="59" t="s">
        <v>138</v>
      </c>
    </row>
    <row r="49" spans="1:11" ht="66" customHeight="1">
      <c r="A49" s="1"/>
      <c r="B49" s="52"/>
      <c r="C49" s="52"/>
      <c r="D49" s="52">
        <v>3</v>
      </c>
      <c r="E49" s="42" t="s">
        <v>10</v>
      </c>
      <c r="F49" s="84" t="s">
        <v>53</v>
      </c>
      <c r="G49" s="84"/>
      <c r="H49" s="88"/>
      <c r="I49" s="43">
        <v>3</v>
      </c>
      <c r="J49" s="53"/>
      <c r="K49" s="40" t="s">
        <v>139</v>
      </c>
    </row>
    <row r="50" spans="1:11" ht="27" customHeight="1">
      <c r="A50" s="1"/>
      <c r="B50" s="52">
        <v>1</v>
      </c>
      <c r="C50" s="52"/>
      <c r="D50" s="52"/>
      <c r="E50" s="42" t="s">
        <v>15</v>
      </c>
      <c r="F50" s="84" t="s">
        <v>54</v>
      </c>
      <c r="G50" s="84"/>
      <c r="H50" s="88"/>
      <c r="I50" s="43">
        <v>1</v>
      </c>
      <c r="J50" s="53"/>
      <c r="K50" s="40" t="s">
        <v>109</v>
      </c>
    </row>
    <row r="51" spans="1:11" ht="13.5">
      <c r="A51" s="1"/>
      <c r="B51" s="52"/>
      <c r="C51" s="52"/>
      <c r="D51" s="52">
        <v>2</v>
      </c>
      <c r="E51" s="42" t="s">
        <v>16</v>
      </c>
      <c r="F51" s="84" t="s">
        <v>70</v>
      </c>
      <c r="G51" s="84"/>
      <c r="H51" s="84"/>
      <c r="I51" s="43">
        <v>2</v>
      </c>
      <c r="J51" s="53"/>
      <c r="K51" s="59" t="s">
        <v>140</v>
      </c>
    </row>
    <row r="52" spans="1:10" ht="13.5">
      <c r="A52" s="1"/>
      <c r="B52" s="5"/>
      <c r="C52" s="5"/>
      <c r="D52" s="5"/>
      <c r="E52" s="4"/>
      <c r="F52" s="19"/>
      <c r="G52" s="19"/>
      <c r="H52" s="19"/>
      <c r="I52" s="28"/>
      <c r="J52" s="2"/>
    </row>
    <row r="53" spans="1:11" ht="15">
      <c r="A53" s="1"/>
      <c r="B53" s="69">
        <f>SUM(B56:B60)</f>
        <v>7</v>
      </c>
      <c r="C53" s="69">
        <f>SUM(C56:C60)</f>
        <v>1</v>
      </c>
      <c r="D53" s="69">
        <f>SUM(D56:D60)</f>
        <v>5</v>
      </c>
      <c r="E53" s="83" t="s">
        <v>9</v>
      </c>
      <c r="F53" s="83"/>
      <c r="G53" s="83"/>
      <c r="H53" s="56" t="s">
        <v>12</v>
      </c>
      <c r="I53" s="57">
        <f>SUM(I56:I60)</f>
        <v>13</v>
      </c>
      <c r="J53" s="42"/>
      <c r="K53" s="40"/>
    </row>
    <row r="54" spans="1:11" ht="25.5">
      <c r="A54" s="1"/>
      <c r="B54" s="63" t="s">
        <v>3</v>
      </c>
      <c r="C54" s="63"/>
      <c r="D54" s="63"/>
      <c r="E54" s="42" t="s">
        <v>1</v>
      </c>
      <c r="F54" s="84" t="s">
        <v>63</v>
      </c>
      <c r="G54" s="84"/>
      <c r="H54" s="88"/>
      <c r="I54" s="49" t="s">
        <v>40</v>
      </c>
      <c r="J54" s="42"/>
      <c r="K54" s="40" t="s">
        <v>120</v>
      </c>
    </row>
    <row r="55" spans="1:11" ht="13.5">
      <c r="A55" s="1"/>
      <c r="B55" s="63" t="s">
        <v>3</v>
      </c>
      <c r="C55" s="63"/>
      <c r="D55" s="63"/>
      <c r="E55" s="42" t="s">
        <v>37</v>
      </c>
      <c r="F55" s="84" t="s">
        <v>75</v>
      </c>
      <c r="G55" s="84"/>
      <c r="H55" s="88"/>
      <c r="I55" s="49" t="s">
        <v>40</v>
      </c>
      <c r="J55" s="42"/>
      <c r="K55" s="40" t="s">
        <v>87</v>
      </c>
    </row>
    <row r="56" spans="1:11" ht="79.5" customHeight="1">
      <c r="A56" s="1"/>
      <c r="B56" s="52"/>
      <c r="C56" s="52"/>
      <c r="D56" s="52">
        <v>5</v>
      </c>
      <c r="E56" s="50" t="s">
        <v>7</v>
      </c>
      <c r="F56" s="84" t="s">
        <v>76</v>
      </c>
      <c r="G56" s="84"/>
      <c r="H56" s="88"/>
      <c r="I56" s="43">
        <v>5</v>
      </c>
      <c r="J56" s="42"/>
      <c r="K56" s="59" t="s">
        <v>121</v>
      </c>
    </row>
    <row r="57" spans="2:11" ht="40.5" customHeight="1">
      <c r="B57" s="52">
        <v>2</v>
      </c>
      <c r="C57" s="52"/>
      <c r="D57" s="52"/>
      <c r="E57" s="50" t="s">
        <v>4</v>
      </c>
      <c r="F57" s="84" t="s">
        <v>81</v>
      </c>
      <c r="G57" s="84"/>
      <c r="H57" s="88"/>
      <c r="I57" s="43">
        <v>2</v>
      </c>
      <c r="J57" s="72"/>
      <c r="K57" s="40" t="s">
        <v>141</v>
      </c>
    </row>
    <row r="58" spans="1:11" ht="81" customHeight="1">
      <c r="A58" s="1"/>
      <c r="B58" s="52">
        <v>2</v>
      </c>
      <c r="C58" s="52"/>
      <c r="D58" s="52"/>
      <c r="E58" s="50" t="s">
        <v>5</v>
      </c>
      <c r="F58" s="84" t="s">
        <v>84</v>
      </c>
      <c r="G58" s="84"/>
      <c r="H58" s="84"/>
      <c r="I58" s="43">
        <v>2</v>
      </c>
      <c r="J58" s="42"/>
      <c r="K58" s="40" t="s">
        <v>122</v>
      </c>
    </row>
    <row r="59" spans="1:11" ht="106.5" customHeight="1">
      <c r="A59" s="1"/>
      <c r="B59" s="52">
        <v>1</v>
      </c>
      <c r="C59" s="52">
        <v>1</v>
      </c>
      <c r="D59" s="52"/>
      <c r="E59" s="50" t="s">
        <v>6</v>
      </c>
      <c r="F59" s="99" t="s">
        <v>82</v>
      </c>
      <c r="G59" s="100"/>
      <c r="H59" s="101"/>
      <c r="I59" s="43">
        <v>2</v>
      </c>
      <c r="J59" s="42"/>
      <c r="K59" s="40" t="s">
        <v>123</v>
      </c>
    </row>
    <row r="60" spans="1:11" ht="38.25">
      <c r="A60" s="1"/>
      <c r="B60" s="52">
        <v>2</v>
      </c>
      <c r="C60" s="52"/>
      <c r="D60" s="52"/>
      <c r="E60" s="50" t="s">
        <v>10</v>
      </c>
      <c r="F60" s="84" t="s">
        <v>71</v>
      </c>
      <c r="G60" s="84"/>
      <c r="H60" s="84"/>
      <c r="I60" s="43">
        <v>2</v>
      </c>
      <c r="J60" s="42"/>
      <c r="K60" s="40" t="s">
        <v>114</v>
      </c>
    </row>
    <row r="61" spans="1:10" ht="13.5">
      <c r="A61" s="1"/>
      <c r="B61" s="14"/>
      <c r="C61" s="14"/>
      <c r="D61" s="14"/>
      <c r="E61" s="20"/>
      <c r="I61" s="28"/>
      <c r="J61" s="2"/>
    </row>
    <row r="62" spans="1:11" ht="15">
      <c r="A62" s="1"/>
      <c r="B62" s="69">
        <f>SUM(B65:B73)</f>
        <v>8</v>
      </c>
      <c r="C62" s="69">
        <f>SUM(C65:C73)</f>
        <v>4</v>
      </c>
      <c r="D62" s="69">
        <f>SUM(D65:D73)</f>
        <v>4</v>
      </c>
      <c r="E62" s="71" t="s">
        <v>45</v>
      </c>
      <c r="F62" s="71"/>
      <c r="G62" s="71"/>
      <c r="H62" s="56" t="s">
        <v>12</v>
      </c>
      <c r="I62" s="57">
        <f>SUM(I65:I73)</f>
        <v>16</v>
      </c>
      <c r="J62" s="53"/>
      <c r="K62" s="40"/>
    </row>
    <row r="63" spans="1:11" ht="25.5">
      <c r="A63" s="1"/>
      <c r="B63" s="63" t="s">
        <v>3</v>
      </c>
      <c r="C63" s="63"/>
      <c r="D63" s="63"/>
      <c r="E63" s="44" t="s">
        <v>1</v>
      </c>
      <c r="F63" s="84" t="s">
        <v>38</v>
      </c>
      <c r="G63" s="84"/>
      <c r="H63" s="84"/>
      <c r="I63" s="49" t="s">
        <v>40</v>
      </c>
      <c r="J63" s="53"/>
      <c r="K63" s="61" t="s">
        <v>142</v>
      </c>
    </row>
    <row r="64" spans="1:11" ht="13.5">
      <c r="A64" s="1"/>
      <c r="B64" s="63" t="s">
        <v>3</v>
      </c>
      <c r="C64" s="63"/>
      <c r="D64" s="63"/>
      <c r="E64" s="44" t="s">
        <v>37</v>
      </c>
      <c r="F64" s="84" t="s">
        <v>55</v>
      </c>
      <c r="G64" s="84"/>
      <c r="H64" s="84"/>
      <c r="I64" s="49" t="s">
        <v>40</v>
      </c>
      <c r="J64" s="53"/>
      <c r="K64" s="40" t="s">
        <v>143</v>
      </c>
    </row>
    <row r="65" spans="1:11" ht="38.25">
      <c r="A65" s="1"/>
      <c r="B65" s="52">
        <v>1</v>
      </c>
      <c r="C65" s="52">
        <v>1</v>
      </c>
      <c r="D65" s="52"/>
      <c r="E65" s="44" t="s">
        <v>7</v>
      </c>
      <c r="F65" s="84" t="s">
        <v>57</v>
      </c>
      <c r="G65" s="84"/>
      <c r="H65" s="84"/>
      <c r="I65" s="43">
        <v>2</v>
      </c>
      <c r="J65" s="53"/>
      <c r="K65" s="40" t="s">
        <v>112</v>
      </c>
    </row>
    <row r="66" spans="1:11" ht="40.5" customHeight="1">
      <c r="A66" s="1"/>
      <c r="B66" s="52">
        <v>3</v>
      </c>
      <c r="C66" s="52"/>
      <c r="D66" s="52"/>
      <c r="E66" s="44" t="s">
        <v>30</v>
      </c>
      <c r="F66" s="84" t="s">
        <v>86</v>
      </c>
      <c r="G66" s="84"/>
      <c r="H66" s="84"/>
      <c r="I66" s="43">
        <v>3</v>
      </c>
      <c r="J66" s="53"/>
      <c r="K66" s="40" t="s">
        <v>110</v>
      </c>
    </row>
    <row r="67" spans="1:11" ht="25.5">
      <c r="A67" s="1"/>
      <c r="B67" s="52">
        <v>1</v>
      </c>
      <c r="C67" s="52"/>
      <c r="D67" s="52"/>
      <c r="E67" s="44" t="s">
        <v>5</v>
      </c>
      <c r="F67" s="89" t="s">
        <v>56</v>
      </c>
      <c r="G67" s="90"/>
      <c r="H67" s="91"/>
      <c r="I67" s="43">
        <v>1</v>
      </c>
      <c r="J67" s="53"/>
      <c r="K67" s="40" t="s">
        <v>144</v>
      </c>
    </row>
    <row r="68" spans="1:11" ht="38.25">
      <c r="A68" s="1"/>
      <c r="B68" s="52">
        <v>1</v>
      </c>
      <c r="C68" s="52">
        <v>1</v>
      </c>
      <c r="D68" s="52"/>
      <c r="E68" s="44" t="s">
        <v>6</v>
      </c>
      <c r="F68" s="84" t="s">
        <v>58</v>
      </c>
      <c r="G68" s="84"/>
      <c r="H68" s="84"/>
      <c r="I68" s="43">
        <v>2</v>
      </c>
      <c r="J68" s="53"/>
      <c r="K68" s="40" t="s">
        <v>111</v>
      </c>
    </row>
    <row r="69" spans="1:11" ht="38.25">
      <c r="A69" s="1"/>
      <c r="B69" s="52">
        <v>1</v>
      </c>
      <c r="C69" s="52"/>
      <c r="D69" s="52"/>
      <c r="E69" s="44" t="s">
        <v>10</v>
      </c>
      <c r="F69" s="84" t="s">
        <v>41</v>
      </c>
      <c r="G69" s="84"/>
      <c r="H69" s="84"/>
      <c r="I69" s="43">
        <v>1</v>
      </c>
      <c r="J69" s="73"/>
      <c r="K69" s="59" t="s">
        <v>113</v>
      </c>
    </row>
    <row r="70" spans="1:11" ht="38.25">
      <c r="A70" s="1"/>
      <c r="B70" s="52">
        <v>1</v>
      </c>
      <c r="C70" s="52">
        <v>1</v>
      </c>
      <c r="D70" s="52"/>
      <c r="E70" s="44" t="s">
        <v>15</v>
      </c>
      <c r="F70" s="84" t="s">
        <v>42</v>
      </c>
      <c r="G70" s="84"/>
      <c r="H70" s="84"/>
      <c r="I70" s="45">
        <v>2</v>
      </c>
      <c r="J70" s="73"/>
      <c r="K70" s="59" t="s">
        <v>118</v>
      </c>
    </row>
    <row r="71" spans="1:11" ht="63.75">
      <c r="A71" s="1"/>
      <c r="B71" s="52"/>
      <c r="C71" s="52">
        <v>1</v>
      </c>
      <c r="D71" s="52">
        <v>2</v>
      </c>
      <c r="E71" s="44" t="s">
        <v>16</v>
      </c>
      <c r="F71" s="84" t="s">
        <v>39</v>
      </c>
      <c r="G71" s="84"/>
      <c r="H71" s="84"/>
      <c r="I71" s="43">
        <v>3</v>
      </c>
      <c r="J71" s="73"/>
      <c r="K71" s="59" t="s">
        <v>115</v>
      </c>
    </row>
    <row r="72" spans="1:11" ht="25.5">
      <c r="A72" s="1"/>
      <c r="B72" s="52"/>
      <c r="C72" s="52"/>
      <c r="D72" s="52">
        <v>1</v>
      </c>
      <c r="E72" s="44" t="s">
        <v>17</v>
      </c>
      <c r="F72" s="84" t="s">
        <v>59</v>
      </c>
      <c r="G72" s="84"/>
      <c r="H72" s="84"/>
      <c r="I72" s="43">
        <v>1</v>
      </c>
      <c r="J72" s="53"/>
      <c r="K72" s="40" t="s">
        <v>116</v>
      </c>
    </row>
    <row r="73" spans="1:11" ht="25.5">
      <c r="A73" s="1"/>
      <c r="B73" s="52"/>
      <c r="C73" s="52"/>
      <c r="D73" s="52">
        <v>1</v>
      </c>
      <c r="E73" s="44" t="s">
        <v>28</v>
      </c>
      <c r="F73" s="84" t="s">
        <v>48</v>
      </c>
      <c r="G73" s="84"/>
      <c r="H73" s="84"/>
      <c r="I73" s="43">
        <v>1</v>
      </c>
      <c r="J73" s="53"/>
      <c r="K73" s="40" t="s">
        <v>147</v>
      </c>
    </row>
    <row r="74" spans="1:10" ht="13.5">
      <c r="A74" s="1"/>
      <c r="B74" s="5"/>
      <c r="C74" s="5"/>
      <c r="D74" s="5"/>
      <c r="E74" s="3"/>
      <c r="F74" s="9"/>
      <c r="G74" s="9"/>
      <c r="H74" s="9"/>
      <c r="I74" s="28"/>
      <c r="J74" s="1"/>
    </row>
    <row r="75" spans="1:11" ht="15">
      <c r="A75" s="1"/>
      <c r="B75" s="69">
        <f>SUM(B76:B77)</f>
        <v>3</v>
      </c>
      <c r="C75" s="69">
        <f>SUM(C76:C77)</f>
        <v>3</v>
      </c>
      <c r="D75" s="69">
        <f>SUM(D76:D77)</f>
        <v>0</v>
      </c>
      <c r="E75" s="71" t="s">
        <v>46</v>
      </c>
      <c r="F75" s="71"/>
      <c r="G75" s="71"/>
      <c r="H75" s="56" t="s">
        <v>12</v>
      </c>
      <c r="I75" s="57">
        <f>SUM(I76:I77)</f>
        <v>6</v>
      </c>
      <c r="J75" s="72"/>
      <c r="K75" s="40"/>
    </row>
    <row r="76" spans="1:11" ht="38.25">
      <c r="A76" s="1"/>
      <c r="B76" s="52">
        <v>2</v>
      </c>
      <c r="C76" s="52">
        <v>3</v>
      </c>
      <c r="D76" s="52"/>
      <c r="E76" s="42" t="s">
        <v>7</v>
      </c>
      <c r="F76" s="92" t="s">
        <v>62</v>
      </c>
      <c r="G76" s="92"/>
      <c r="H76" s="92"/>
      <c r="I76" s="75">
        <v>5</v>
      </c>
      <c r="J76" s="72"/>
      <c r="K76" s="40" t="s">
        <v>93</v>
      </c>
    </row>
    <row r="77" spans="1:11" ht="25.5">
      <c r="A77" s="1"/>
      <c r="B77" s="52">
        <v>1</v>
      </c>
      <c r="C77" s="52"/>
      <c r="D77" s="52"/>
      <c r="E77" s="42" t="s">
        <v>4</v>
      </c>
      <c r="F77" s="92" t="s">
        <v>77</v>
      </c>
      <c r="G77" s="92"/>
      <c r="H77" s="92"/>
      <c r="I77" s="75">
        <v>1</v>
      </c>
      <c r="J77" s="72"/>
      <c r="K77" s="40" t="s">
        <v>117</v>
      </c>
    </row>
    <row r="78" spans="1:10" ht="13.5">
      <c r="A78" s="1"/>
      <c r="B78" s="1"/>
      <c r="C78" s="1"/>
      <c r="D78" s="1"/>
      <c r="E78" s="1"/>
      <c r="F78" s="1"/>
      <c r="G78" s="1"/>
      <c r="H78" s="1"/>
      <c r="I78" s="5"/>
      <c r="J78"/>
    </row>
    <row r="79" spans="1:11" ht="15">
      <c r="A79" s="1"/>
      <c r="B79" s="69">
        <f>SUM(B80:B83)</f>
        <v>2</v>
      </c>
      <c r="C79" s="69">
        <f>SUM(C80:C83)</f>
        <v>2</v>
      </c>
      <c r="D79" s="69">
        <f>SUM(D80:D83)</f>
        <v>0</v>
      </c>
      <c r="E79" s="76" t="s">
        <v>47</v>
      </c>
      <c r="F79" s="76"/>
      <c r="G79" s="76"/>
      <c r="H79" s="77" t="s">
        <v>13</v>
      </c>
      <c r="I79" s="78">
        <f>SUM(I80:I83)</f>
        <v>4</v>
      </c>
      <c r="J79" s="53"/>
      <c r="K79" s="40"/>
    </row>
    <row r="80" spans="1:11" ht="38.25">
      <c r="A80" s="1"/>
      <c r="B80" s="52">
        <v>1</v>
      </c>
      <c r="C80" s="52"/>
      <c r="D80" s="52"/>
      <c r="E80" s="42" t="s">
        <v>7</v>
      </c>
      <c r="F80" s="74" t="s">
        <v>19</v>
      </c>
      <c r="G80" s="74"/>
      <c r="H80" s="74"/>
      <c r="I80" s="43">
        <v>1</v>
      </c>
      <c r="J80" s="73"/>
      <c r="K80" s="40" t="s">
        <v>94</v>
      </c>
    </row>
    <row r="81" spans="1:11" ht="38.25">
      <c r="A81" s="2"/>
      <c r="B81" s="52">
        <v>1</v>
      </c>
      <c r="C81" s="52"/>
      <c r="D81" s="52"/>
      <c r="E81" s="42" t="s">
        <v>4</v>
      </c>
      <c r="F81" s="74" t="s">
        <v>19</v>
      </c>
      <c r="G81" s="74"/>
      <c r="H81" s="74"/>
      <c r="I81" s="43">
        <v>1</v>
      </c>
      <c r="J81" s="53"/>
      <c r="K81" s="40" t="s">
        <v>94</v>
      </c>
    </row>
    <row r="82" spans="1:11" ht="38.25">
      <c r="A82" s="1"/>
      <c r="B82" s="52"/>
      <c r="C82" s="52">
        <v>1</v>
      </c>
      <c r="D82" s="52"/>
      <c r="E82" s="42" t="s">
        <v>5</v>
      </c>
      <c r="F82" s="74" t="s">
        <v>19</v>
      </c>
      <c r="G82" s="74"/>
      <c r="H82" s="74"/>
      <c r="I82" s="58">
        <v>1</v>
      </c>
      <c r="J82" s="53"/>
      <c r="K82" s="40" t="s">
        <v>94</v>
      </c>
    </row>
    <row r="83" spans="1:11" ht="38.25">
      <c r="A83" s="1"/>
      <c r="B83" s="52"/>
      <c r="C83" s="52">
        <v>1</v>
      </c>
      <c r="D83" s="52"/>
      <c r="E83" s="42" t="s">
        <v>6</v>
      </c>
      <c r="F83" s="74" t="s">
        <v>19</v>
      </c>
      <c r="G83" s="74"/>
      <c r="H83" s="74"/>
      <c r="I83" s="58">
        <v>1</v>
      </c>
      <c r="J83" s="53"/>
      <c r="K83" s="40" t="s">
        <v>94</v>
      </c>
    </row>
    <row r="84" spans="1:10" ht="13.5">
      <c r="A84" s="1"/>
      <c r="B84" s="2"/>
      <c r="C84" s="2"/>
      <c r="D84" s="2"/>
      <c r="E84" s="2"/>
      <c r="F84" s="21"/>
      <c r="G84" s="21"/>
      <c r="H84" s="8"/>
      <c r="I84" s="31"/>
      <c r="J84" s="1"/>
    </row>
    <row r="85" spans="1:10" ht="15">
      <c r="A85" s="1"/>
      <c r="B85" s="12">
        <f>B10+B12+B22+B31+B40+B53+B62+B75+B79</f>
        <v>46</v>
      </c>
      <c r="C85" s="12">
        <f>C10+C12+C22+C31+C40+C53+C62+C75+C79</f>
        <v>33</v>
      </c>
      <c r="D85" s="12">
        <f>D10+D12+D22+D31+D40+D53+D62+D75+D79</f>
        <v>31</v>
      </c>
      <c r="E85" s="33" t="s">
        <v>11</v>
      </c>
      <c r="F85" s="34"/>
      <c r="G85" s="34"/>
      <c r="H85" s="16" t="s">
        <v>13</v>
      </c>
      <c r="I85" s="32">
        <f>SUM(I10,I12,I22,I31,I40,I53,I62,I75,I79)</f>
        <v>110</v>
      </c>
      <c r="J85" s="1"/>
    </row>
    <row r="86" spans="2:10" ht="12.75">
      <c r="B86" s="37"/>
      <c r="C86" s="37"/>
      <c r="D86" s="37"/>
      <c r="E86" s="102" t="s">
        <v>18</v>
      </c>
      <c r="F86" s="102"/>
      <c r="G86" s="102"/>
      <c r="H86" s="102"/>
      <c r="I86" s="102"/>
      <c r="J86" s="37"/>
    </row>
    <row r="88" spans="1:10" ht="18">
      <c r="A88" s="37"/>
      <c r="B88" s="82" t="s">
        <v>148</v>
      </c>
      <c r="C88" s="37"/>
      <c r="D88" s="37"/>
      <c r="E88" s="37"/>
      <c r="F88" s="37"/>
      <c r="G88" s="37"/>
      <c r="H88" s="37"/>
      <c r="I88" s="37"/>
      <c r="J88" s="37"/>
    </row>
    <row r="89" ht="18">
      <c r="B89" s="82" t="s">
        <v>149</v>
      </c>
    </row>
    <row r="90" ht="18">
      <c r="B90" s="82" t="s">
        <v>150</v>
      </c>
    </row>
  </sheetData>
  <sheetProtection/>
  <mergeCells count="63">
    <mergeCell ref="F41:H41"/>
    <mergeCell ref="F57:H57"/>
    <mergeCell ref="F44:H44"/>
    <mergeCell ref="F42:H42"/>
    <mergeCell ref="F55:H55"/>
    <mergeCell ref="F43:H43"/>
    <mergeCell ref="E53:G53"/>
    <mergeCell ref="F54:H54"/>
    <mergeCell ref="F46:H46"/>
    <mergeCell ref="F45:H45"/>
    <mergeCell ref="F58:H58"/>
    <mergeCell ref="E86:I86"/>
    <mergeCell ref="F47:H47"/>
    <mergeCell ref="F69:H69"/>
    <mergeCell ref="F73:H73"/>
    <mergeCell ref="F70:H70"/>
    <mergeCell ref="F71:H71"/>
    <mergeCell ref="F77:H77"/>
    <mergeCell ref="F60:H60"/>
    <mergeCell ref="F72:H72"/>
    <mergeCell ref="F65:H65"/>
    <mergeCell ref="F66:H66"/>
    <mergeCell ref="F68:H68"/>
    <mergeCell ref="F48:H48"/>
    <mergeCell ref="F49:H49"/>
    <mergeCell ref="F50:H50"/>
    <mergeCell ref="F63:H63"/>
    <mergeCell ref="F64:H64"/>
    <mergeCell ref="F67:H67"/>
    <mergeCell ref="F59:H59"/>
    <mergeCell ref="F10:H10"/>
    <mergeCell ref="F23:H23"/>
    <mergeCell ref="F15:H15"/>
    <mergeCell ref="F16:H16"/>
    <mergeCell ref="F17:H17"/>
    <mergeCell ref="F20:H20"/>
    <mergeCell ref="F38:H38"/>
    <mergeCell ref="F19:H19"/>
    <mergeCell ref="E22:G22"/>
    <mergeCell ref="F18:H18"/>
    <mergeCell ref="F76:H76"/>
    <mergeCell ref="F27:H27"/>
    <mergeCell ref="F29:H29"/>
    <mergeCell ref="F56:H56"/>
    <mergeCell ref="F51:H51"/>
    <mergeCell ref="F37:H37"/>
    <mergeCell ref="F35:H35"/>
    <mergeCell ref="F36:H36"/>
    <mergeCell ref="F32:H32"/>
    <mergeCell ref="E31:G31"/>
    <mergeCell ref="F24:H24"/>
    <mergeCell ref="F25:H25"/>
    <mergeCell ref="F34:H34"/>
    <mergeCell ref="E40:G40"/>
    <mergeCell ref="F33:H33"/>
    <mergeCell ref="F26:H26"/>
    <mergeCell ref="E7:H7"/>
    <mergeCell ref="E8:H8"/>
    <mergeCell ref="E12:G12"/>
    <mergeCell ref="E9:I9"/>
    <mergeCell ref="F14:H14"/>
    <mergeCell ref="F13:H13"/>
    <mergeCell ref="F28:H28"/>
  </mergeCells>
  <hyperlinks>
    <hyperlink ref="E6" r:id="rId1" display="https://rfpwizard.mrsi.erdc.dren.mil/MRSI/content/sustain/Library/Policy%20and%20Guidance/&#10;Army%20Sustainability%20Implementation%20Guide_JAN23.pdf"/>
  </hyperlinks>
  <printOptions/>
  <pageMargins left="0.7" right="0.7" top="0.75" bottom="0.75" header="0.3" footer="0.3"/>
  <pageSetup fitToHeight="0" fitToWidth="1" horizontalDpi="600" verticalDpi="600" orientation="landscape" paperSize="17" scale="79" r:id="rId3"/>
  <rowBreaks count="3" manualBreakCount="3">
    <brk id="20" max="13" man="1"/>
    <brk id="38" max="13" man="1"/>
    <brk id="60"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Copyright 2001</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LEED Calculator</dc:title>
  <dc:subject>U S Green Building Council</dc:subject>
  <dc:creator>Paladino Consulting LLC</dc:creator>
  <cp:keywords/>
  <dc:description/>
  <cp:lastModifiedBy>Wahlers, John J CIV USARMY CESAM (USA)</cp:lastModifiedBy>
  <cp:lastPrinted>2019-08-13T18:05:23Z</cp:lastPrinted>
  <dcterms:created xsi:type="dcterms:W3CDTF">2001-02-02T23:02:28Z</dcterms:created>
  <dcterms:modified xsi:type="dcterms:W3CDTF">2023-09-28T14:55:18Z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_Number">
    <vt:lpwstr/>
  </property>
  <property fmtid="{D5CDD505-2E9C-101B-9397-08002B2CF9AE}" pid="3" name="Folder_Code">
    <vt:lpwstr/>
  </property>
  <property fmtid="{D5CDD505-2E9C-101B-9397-08002B2CF9AE}" pid="4" name="Folder_Name">
    <vt:lpwstr/>
  </property>
  <property fmtid="{D5CDD505-2E9C-101B-9397-08002B2CF9AE}" pid="5" name="Folder_Description">
    <vt:lpwstr/>
  </property>
  <property fmtid="{D5CDD505-2E9C-101B-9397-08002B2CF9AE}" pid="6" name="/Folder_Name/">
    <vt:lpwstr/>
  </property>
  <property fmtid="{D5CDD505-2E9C-101B-9397-08002B2CF9AE}" pid="7" name="/Folder_Description/">
    <vt:lpwstr/>
  </property>
  <property fmtid="{D5CDD505-2E9C-101B-9397-08002B2CF9AE}" pid="8" name="Folder_Version">
    <vt:lpwstr/>
  </property>
  <property fmtid="{D5CDD505-2E9C-101B-9397-08002B2CF9AE}" pid="9" name="Folder_VersionSeq">
    <vt:lpwstr/>
  </property>
  <property fmtid="{D5CDD505-2E9C-101B-9397-08002B2CF9AE}" pid="10" name="Folder_Manager">
    <vt:lpwstr/>
  </property>
  <property fmtid="{D5CDD505-2E9C-101B-9397-08002B2CF9AE}" pid="11" name="Folder_ManagerDesc">
    <vt:lpwstr/>
  </property>
  <property fmtid="{D5CDD505-2E9C-101B-9397-08002B2CF9AE}" pid="12" name="Folder_Storage">
    <vt:lpwstr/>
  </property>
  <property fmtid="{D5CDD505-2E9C-101B-9397-08002B2CF9AE}" pid="13" name="Folder_StorageDesc">
    <vt:lpwstr/>
  </property>
  <property fmtid="{D5CDD505-2E9C-101B-9397-08002B2CF9AE}" pid="14" name="Folder_Creator">
    <vt:lpwstr/>
  </property>
  <property fmtid="{D5CDD505-2E9C-101B-9397-08002B2CF9AE}" pid="15" name="Folder_CreatorDesc">
    <vt:lpwstr/>
  </property>
  <property fmtid="{D5CDD505-2E9C-101B-9397-08002B2CF9AE}" pid="16" name="Folder_CreateDate">
    <vt:lpwstr/>
  </property>
  <property fmtid="{D5CDD505-2E9C-101B-9397-08002B2CF9AE}" pid="17" name="Folder_Updater">
    <vt:lpwstr/>
  </property>
  <property fmtid="{D5CDD505-2E9C-101B-9397-08002B2CF9AE}" pid="18" name="Folder_UpdaterDesc">
    <vt:lpwstr/>
  </property>
  <property fmtid="{D5CDD505-2E9C-101B-9397-08002B2CF9AE}" pid="19" name="Folder_UpdateDate">
    <vt:lpwstr/>
  </property>
  <property fmtid="{D5CDD505-2E9C-101B-9397-08002B2CF9AE}" pid="20" name="Document_Number">
    <vt:lpwstr/>
  </property>
  <property fmtid="{D5CDD505-2E9C-101B-9397-08002B2CF9AE}" pid="21" name="Document_Name">
    <vt:lpwstr/>
  </property>
  <property fmtid="{D5CDD505-2E9C-101B-9397-08002B2CF9AE}" pid="22" name="Document_FileName">
    <vt:lpwstr/>
  </property>
  <property fmtid="{D5CDD505-2E9C-101B-9397-08002B2CF9AE}" pid="23" name="Document_Version">
    <vt:lpwstr/>
  </property>
  <property fmtid="{D5CDD505-2E9C-101B-9397-08002B2CF9AE}" pid="24" name="Document_VersionSeq">
    <vt:lpwstr/>
  </property>
  <property fmtid="{D5CDD505-2E9C-101B-9397-08002B2CF9AE}" pid="25" name="Document_Creator">
    <vt:lpwstr/>
  </property>
  <property fmtid="{D5CDD505-2E9C-101B-9397-08002B2CF9AE}" pid="26" name="Document_CreatorDesc">
    <vt:lpwstr/>
  </property>
  <property fmtid="{D5CDD505-2E9C-101B-9397-08002B2CF9AE}" pid="27" name="Document_CreateDate">
    <vt:lpwstr/>
  </property>
  <property fmtid="{D5CDD505-2E9C-101B-9397-08002B2CF9AE}" pid="28" name="Document_Updater">
    <vt:lpwstr/>
  </property>
  <property fmtid="{D5CDD505-2E9C-101B-9397-08002B2CF9AE}" pid="29" name="Document_UpdaterDesc">
    <vt:lpwstr/>
  </property>
  <property fmtid="{D5CDD505-2E9C-101B-9397-08002B2CF9AE}" pid="30" name="Document_UpdateDate">
    <vt:lpwstr/>
  </property>
  <property fmtid="{D5CDD505-2E9C-101B-9397-08002B2CF9AE}" pid="31" name="Document_Size">
    <vt:lpwstr/>
  </property>
  <property fmtid="{D5CDD505-2E9C-101B-9397-08002B2CF9AE}" pid="32" name="Document_Storage">
    <vt:lpwstr/>
  </property>
  <property fmtid="{D5CDD505-2E9C-101B-9397-08002B2CF9AE}" pid="33" name="Document_StorageDesc">
    <vt:lpwstr/>
  </property>
  <property fmtid="{D5CDD505-2E9C-101B-9397-08002B2CF9AE}" pid="34" name="Document_Department">
    <vt:lpwstr/>
  </property>
  <property fmtid="{D5CDD505-2E9C-101B-9397-08002B2CF9AE}" pid="35" name="Document_DepartmentDesc">
    <vt:lpwstr/>
  </property>
</Properties>
</file>